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\Documents\Arancel FCARM\"/>
    </mc:Choice>
  </mc:AlternateContent>
  <xr:revisionPtr revIDLastSave="0" documentId="13_ncr:1_{C89C2B18-9C96-4881-A53E-4E2311E17942}" xr6:coauthVersionLast="47" xr6:coauthVersionMax="47" xr10:uidLastSave="{00000000-0000-0000-0000-000000000000}"/>
  <bookViews>
    <workbookView xWindow="-120" yWindow="-120" windowWidth="29040" windowHeight="15720" tabRatio="664" xr2:uid="{00000000-000D-0000-FFFF-FFFF00000000}"/>
  </bookViews>
  <sheets>
    <sheet name="DISEÑO ARQ" sheetId="5" r:id="rId1"/>
    <sheet name="Factor x Genero" sheetId="1" r:id="rId2"/>
    <sheet name="Alcances" sheetId="3" r:id="rId3"/>
    <sheet name="DISEÑO URBANO" sheetId="2" r:id="rId4"/>
    <sheet name="Alcances Urbano" sheetId="6" r:id="rId5"/>
    <sheet name="CONSULTORIA" sheetId="8" r:id="rId6"/>
  </sheets>
  <definedNames>
    <definedName name="_xlnm.Print_Area" localSheetId="2">Alcances!$A$1:$D$124</definedName>
    <definedName name="_xlnm.Print_Area" localSheetId="4">'Alcances Urbano'!$A$1:$D$79</definedName>
    <definedName name="_xlnm.Print_Area" localSheetId="0">'DISEÑO ARQ'!$A$1:$J$90</definedName>
    <definedName name="_xlnm.Print_Area" localSheetId="1">'Factor x Genero'!$A$1:$E$251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8" l="1"/>
  <c r="G23" i="8"/>
  <c r="C23" i="8"/>
  <c r="G48" i="5"/>
  <c r="C50" i="5" s="1"/>
  <c r="E24" i="5" s="1"/>
  <c r="G46" i="5"/>
  <c r="E37" i="5"/>
  <c r="C37" i="5"/>
  <c r="C23" i="2"/>
  <c r="G35" i="2"/>
  <c r="G37" i="2"/>
  <c r="C39" i="2" s="1"/>
  <c r="E23" i="2" s="1"/>
  <c r="C25" i="2" l="1"/>
  <c r="C39" i="5"/>
  <c r="C24" i="5" s="1"/>
  <c r="C27" i="5" s="1"/>
  <c r="C25" i="8"/>
</calcChain>
</file>

<file path=xl/sharedStrings.xml><?xml version="1.0" encoding="utf-8"?>
<sst xmlns="http://schemas.openxmlformats.org/spreadsheetml/2006/main" count="916" uniqueCount="618">
  <si>
    <t>H = S x FS x SMD x FD</t>
  </si>
  <si>
    <t>Representa el costo de los honorarios profesionales en moneda nacional,</t>
  </si>
  <si>
    <t>H</t>
  </si>
  <si>
    <t>Representa la superficie estimada del proyecto expresada en hectáreas,</t>
  </si>
  <si>
    <t>Representa el factor de superficie,</t>
  </si>
  <si>
    <t>S</t>
  </si>
  <si>
    <t>FS</t>
  </si>
  <si>
    <t>SMD</t>
  </si>
  <si>
    <t>Representa el salario mínimo diario de la región y,</t>
  </si>
  <si>
    <t>Representa  un factor de densidad de la población estimada.</t>
  </si>
  <si>
    <t>FD</t>
  </si>
  <si>
    <t>CALCULO DE HONORARIOS</t>
  </si>
  <si>
    <t>A. SUPERFICIE DE PROYECTO EN Ha</t>
  </si>
  <si>
    <t>Ha</t>
  </si>
  <si>
    <t>B. FACTOR DE LA SUPERFICIE</t>
  </si>
  <si>
    <t>1050- (125 x LOG S)</t>
  </si>
  <si>
    <t>FS=</t>
  </si>
  <si>
    <t>S x FS x SMD x FD</t>
  </si>
  <si>
    <t>H =</t>
  </si>
  <si>
    <t>-</t>
  </si>
  <si>
    <t>x</t>
  </si>
  <si>
    <t>S=</t>
  </si>
  <si>
    <t>C. SALARIO MINIMO DIARIO</t>
  </si>
  <si>
    <t>SMD=</t>
  </si>
  <si>
    <t>Hasta</t>
  </si>
  <si>
    <t>Habs/Ha</t>
  </si>
  <si>
    <t>FD = 0.80</t>
  </si>
  <si>
    <t>FD = 0.85</t>
  </si>
  <si>
    <t>FD = 0.95</t>
  </si>
  <si>
    <t>FD = 1.05</t>
  </si>
  <si>
    <t>FD = 1.40</t>
  </si>
  <si>
    <t>ETAPA</t>
  </si>
  <si>
    <t>PRODUCTO</t>
  </si>
  <si>
    <t>% DE PART.</t>
  </si>
  <si>
    <t>1.-</t>
  </si>
  <si>
    <t>2.-</t>
  </si>
  <si>
    <t>3.-</t>
  </si>
  <si>
    <t>4.-</t>
  </si>
  <si>
    <t>5.-</t>
  </si>
  <si>
    <t>Memoria descriptiva del proyecto</t>
  </si>
  <si>
    <t>6.-</t>
  </si>
  <si>
    <t>7.-</t>
  </si>
  <si>
    <t>8.-</t>
  </si>
  <si>
    <t>Presupuesto con cantidades de obra y análisis de precios unitarios</t>
  </si>
  <si>
    <t>Programa de Obra</t>
  </si>
  <si>
    <t>Memoria Técnica</t>
  </si>
  <si>
    <t>Cuadro de cargas</t>
  </si>
  <si>
    <t>Relación de equipos fijos y sus características</t>
  </si>
  <si>
    <t>TOTAL</t>
  </si>
  <si>
    <t>H=</t>
  </si>
  <si>
    <t>LOG</t>
  </si>
  <si>
    <t xml:space="preserve">CALCULO DE HONORARIOS POR SERVICIOS </t>
  </si>
  <si>
    <t>PROFESIONALES PARA EL DISEÑO URBANO</t>
  </si>
  <si>
    <t>CÓDIGO</t>
  </si>
  <si>
    <t>FACTOR DE</t>
  </si>
  <si>
    <t>GÉNERO</t>
  </si>
  <si>
    <t>COSTO</t>
  </si>
  <si>
    <t>CONSTRUCTIVO</t>
  </si>
  <si>
    <t>A</t>
  </si>
  <si>
    <t>ASISTENCIA SOCIAL</t>
  </si>
  <si>
    <t>E</t>
  </si>
  <si>
    <t>CULTURALES</t>
  </si>
  <si>
    <t>A-1</t>
  </si>
  <si>
    <t>Asilos, Orfelinatos</t>
  </si>
  <si>
    <t>E-1</t>
  </si>
  <si>
    <t>Auditorios</t>
  </si>
  <si>
    <t>A-2</t>
  </si>
  <si>
    <t>Casas de Empeño</t>
  </si>
  <si>
    <t>E-2</t>
  </si>
  <si>
    <t>Bibliotecas</t>
  </si>
  <si>
    <t>A-3</t>
  </si>
  <si>
    <t>Centros de Rehabilitación</t>
  </si>
  <si>
    <t>E-3</t>
  </si>
  <si>
    <t>Casas de Cultura</t>
  </si>
  <si>
    <t>A-4</t>
  </si>
  <si>
    <t>Centros de Protección</t>
  </si>
  <si>
    <t>E-4</t>
  </si>
  <si>
    <t>Centros de Arte</t>
  </si>
  <si>
    <t>A-5</t>
  </si>
  <si>
    <t>Dormitorios Públicos</t>
  </si>
  <si>
    <t>E-5</t>
  </si>
  <si>
    <t>Editoriales</t>
  </si>
  <si>
    <t>A-6</t>
  </si>
  <si>
    <t>Guarderías</t>
  </si>
  <si>
    <t>E-6</t>
  </si>
  <si>
    <t>Galerías de Arte</t>
  </si>
  <si>
    <t>B</t>
  </si>
  <si>
    <t>COMERCIOS Y OFICINAS</t>
  </si>
  <si>
    <t>E-7</t>
  </si>
  <si>
    <t>Monumentos</t>
  </si>
  <si>
    <t>B-1</t>
  </si>
  <si>
    <t>Agencias de Vehículos</t>
  </si>
  <si>
    <t>E-8</t>
  </si>
  <si>
    <t>Museos</t>
  </si>
  <si>
    <t>B-2</t>
  </si>
  <si>
    <t>Centros de Abasto</t>
  </si>
  <si>
    <t>E-9</t>
  </si>
  <si>
    <t>Pabellones Internacionales y Nac.</t>
  </si>
  <si>
    <t>B-3</t>
  </si>
  <si>
    <t>Centros Comerciales</t>
  </si>
  <si>
    <t>E-10</t>
  </si>
  <si>
    <t>Salas de Concierto</t>
  </si>
  <si>
    <t>B-4</t>
  </si>
  <si>
    <t>Centros de Exposiciones</t>
  </si>
  <si>
    <t>E-11</t>
  </si>
  <si>
    <t>Talleres de Arte</t>
  </si>
  <si>
    <t>B-5</t>
  </si>
  <si>
    <t>Edificios Comerciales y Oficinas</t>
  </si>
  <si>
    <t>E-12</t>
  </si>
  <si>
    <t>Teatros</t>
  </si>
  <si>
    <t>B-6</t>
  </si>
  <si>
    <t>Farmacias y Doguerías</t>
  </si>
  <si>
    <t>B-7</t>
  </si>
  <si>
    <t>Ferreterías y Tlapalerías</t>
  </si>
  <si>
    <t>F</t>
  </si>
  <si>
    <t>DEPORTIVAS</t>
  </si>
  <si>
    <t>B-8</t>
  </si>
  <si>
    <t>Joyerías</t>
  </si>
  <si>
    <t>F-1</t>
  </si>
  <si>
    <t>Albercas Recreativas</t>
  </si>
  <si>
    <t>B-9</t>
  </si>
  <si>
    <t>Librerías</t>
  </si>
  <si>
    <t>F-2</t>
  </si>
  <si>
    <t>Boliche</t>
  </si>
  <si>
    <t>B-10</t>
  </si>
  <si>
    <t>Mercados</t>
  </si>
  <si>
    <t>F-3</t>
  </si>
  <si>
    <t>Canchas Descubiertas</t>
  </si>
  <si>
    <t>B-11</t>
  </si>
  <si>
    <t>Supermercados y Autoservicios</t>
  </si>
  <si>
    <t>F-4</t>
  </si>
  <si>
    <t>Clubes Deportivos</t>
  </si>
  <si>
    <t>B-12</t>
  </si>
  <si>
    <t>Interiorismo Comercial</t>
  </si>
  <si>
    <t>F-5</t>
  </si>
  <si>
    <t>Gimnasios y Canchas Cubiertas</t>
  </si>
  <si>
    <t>B-13</t>
  </si>
  <si>
    <t>Tiendas de Departamentos</t>
  </si>
  <si>
    <t>F-6</t>
  </si>
  <si>
    <t>Club´s de Golf</t>
  </si>
  <si>
    <t>B-14</t>
  </si>
  <si>
    <t>Tiendas Especializadas</t>
  </si>
  <si>
    <t>f-6.1</t>
  </si>
  <si>
    <t xml:space="preserve">      Casa Club</t>
  </si>
  <si>
    <t>B-15</t>
  </si>
  <si>
    <t>Locales Comerciales</t>
  </si>
  <si>
    <t>f-6.2</t>
  </si>
  <si>
    <t xml:space="preserve">      Campo de Golf</t>
  </si>
  <si>
    <t>B-16</t>
  </si>
  <si>
    <t>Stands</t>
  </si>
  <si>
    <t>F-7</t>
  </si>
  <si>
    <t>Club´s de Tiro</t>
  </si>
  <si>
    <t>C</t>
  </si>
  <si>
    <t>MEDIOS DE COMUNICACIÓN</t>
  </si>
  <si>
    <t>f-7.1</t>
  </si>
  <si>
    <t>C-1</t>
  </si>
  <si>
    <t>Agencias de Noticias</t>
  </si>
  <si>
    <t>f-7.2</t>
  </si>
  <si>
    <t xml:space="preserve">      Campo de Tiro</t>
  </si>
  <si>
    <t>C-2</t>
  </si>
  <si>
    <t>Centrales Telefónicas</t>
  </si>
  <si>
    <t>F-8</t>
  </si>
  <si>
    <t>Unidades Deportivas</t>
  </si>
  <si>
    <t>C-3</t>
  </si>
  <si>
    <t>Centros de Internet</t>
  </si>
  <si>
    <t>C-4</t>
  </si>
  <si>
    <t>Edificio de Correos</t>
  </si>
  <si>
    <t>G</t>
  </si>
  <si>
    <t>EDUCACIÓN Y CIENCIA</t>
  </si>
  <si>
    <t>C-5</t>
  </si>
  <si>
    <t>Edificios de Telégrafos</t>
  </si>
  <si>
    <t>G-1</t>
  </si>
  <si>
    <t>Academias</t>
  </si>
  <si>
    <t>C-6</t>
  </si>
  <si>
    <t>Estudios de Audio y Video</t>
  </si>
  <si>
    <t>G-2</t>
  </si>
  <si>
    <t>Céntros de Investigación</t>
  </si>
  <si>
    <t>C-7</t>
  </si>
  <si>
    <t>Estudios de Cine</t>
  </si>
  <si>
    <t>G-3</t>
  </si>
  <si>
    <t>Campus de Educación Superior</t>
  </si>
  <si>
    <t>C-8</t>
  </si>
  <si>
    <t>Estudios de T.V.</t>
  </si>
  <si>
    <t>G-4</t>
  </si>
  <si>
    <t>Escuelas Preescolares</t>
  </si>
  <si>
    <t>C-9</t>
  </si>
  <si>
    <t>Paquetería y Envíos</t>
  </si>
  <si>
    <t>G-5</t>
  </si>
  <si>
    <t>Escuelas Primarias</t>
  </si>
  <si>
    <t>C-10</t>
  </si>
  <si>
    <t>Prensa</t>
  </si>
  <si>
    <t>G-6</t>
  </si>
  <si>
    <t>Escuelas Secundarias</t>
  </si>
  <si>
    <t>C-11</t>
  </si>
  <si>
    <t>Radiodifusoras</t>
  </si>
  <si>
    <t>G-7</t>
  </si>
  <si>
    <t>Escuelas Preparatorias</t>
  </si>
  <si>
    <t>D</t>
  </si>
  <si>
    <t>TRANSPORTES</t>
  </si>
  <si>
    <t>G-8</t>
  </si>
  <si>
    <t>Escuelas Vocacionales</t>
  </si>
  <si>
    <t>D-1</t>
  </si>
  <si>
    <t>Aeropuertos</t>
  </si>
  <si>
    <t>G-9</t>
  </si>
  <si>
    <t>Escuelas Técnicas</t>
  </si>
  <si>
    <t>d-1.1</t>
  </si>
  <si>
    <t xml:space="preserve">      Terminales Aereas</t>
  </si>
  <si>
    <t>G-10</t>
  </si>
  <si>
    <t>Escuelas de Educación Especial</t>
  </si>
  <si>
    <t>d-1.2</t>
  </si>
  <si>
    <t xml:space="preserve">      Hangares</t>
  </si>
  <si>
    <t>G-11</t>
  </si>
  <si>
    <t>Escuelas de Educación Superior</t>
  </si>
  <si>
    <t>d-1.3</t>
  </si>
  <si>
    <t xml:space="preserve">      Torres de Control</t>
  </si>
  <si>
    <t>G-12</t>
  </si>
  <si>
    <t>Internados</t>
  </si>
  <si>
    <t>d-1.4</t>
  </si>
  <si>
    <t xml:space="preserve">      Obra  Exterior</t>
  </si>
  <si>
    <t>G-13</t>
  </si>
  <si>
    <t>Laboratorios</t>
  </si>
  <si>
    <t>D-2</t>
  </si>
  <si>
    <t>Casetas de Peaje</t>
  </si>
  <si>
    <t>G-14</t>
  </si>
  <si>
    <t>Laboratorios de Enseñanza</t>
  </si>
  <si>
    <t>D-3</t>
  </si>
  <si>
    <t>Centrales de Autobuses</t>
  </si>
  <si>
    <t>G-15</t>
  </si>
  <si>
    <t>Normales</t>
  </si>
  <si>
    <t>D-4</t>
  </si>
  <si>
    <t>Estaciones de Ferrocarril</t>
  </si>
  <si>
    <t>D-5</t>
  </si>
  <si>
    <t>Estaciones de Transporte Colec.</t>
  </si>
  <si>
    <t>D-6</t>
  </si>
  <si>
    <t>Instalaciones Portuarias</t>
  </si>
  <si>
    <t>D-7</t>
  </si>
  <si>
    <t>Paraderos de Autobuses</t>
  </si>
  <si>
    <t>D-8</t>
  </si>
  <si>
    <t>Talleres de Mantenimiento</t>
  </si>
  <si>
    <t>D-9</t>
  </si>
  <si>
    <t>Taquillas y Salas de Espera</t>
  </si>
  <si>
    <t>FINANCIERAS Y BANCARIAS</t>
  </si>
  <si>
    <t>L</t>
  </si>
  <si>
    <t>PROTECCIÓN SOCIAL</t>
  </si>
  <si>
    <t>H-1</t>
  </si>
  <si>
    <t>Bancos</t>
  </si>
  <si>
    <t>L-1</t>
  </si>
  <si>
    <t>Casetas de Seguridad Pública</t>
  </si>
  <si>
    <t>H-2</t>
  </si>
  <si>
    <t>Casas de Bolsa</t>
  </si>
  <si>
    <t>L-2</t>
  </si>
  <si>
    <t>Centros de Readaptación Social</t>
  </si>
  <si>
    <t>H-3</t>
  </si>
  <si>
    <t>Casas de Cambio</t>
  </si>
  <si>
    <t>l-2.1</t>
  </si>
  <si>
    <t xml:space="preserve">      Edificicios</t>
  </si>
  <si>
    <t>H-4</t>
  </si>
  <si>
    <t>Oficinas Centrales y Regionales</t>
  </si>
  <si>
    <t>l-2.2</t>
  </si>
  <si>
    <t xml:space="preserve">      Obra Exterior</t>
  </si>
  <si>
    <t>H-5</t>
  </si>
  <si>
    <t>Organizaciones Auxiliares</t>
  </si>
  <si>
    <t>L-3</t>
  </si>
  <si>
    <t>Centros Tutelares</t>
  </si>
  <si>
    <t>l-3.1</t>
  </si>
  <si>
    <t>l-3.2</t>
  </si>
  <si>
    <t>L-4</t>
  </si>
  <si>
    <t>Cuarteles de Seguridad Pública</t>
  </si>
  <si>
    <t>I</t>
  </si>
  <si>
    <t>GUBERNAMENTALES</t>
  </si>
  <si>
    <t>L-5</t>
  </si>
  <si>
    <t>Estaciones de Bomberos</t>
  </si>
  <si>
    <t>I-1</t>
  </si>
  <si>
    <t>Archivos</t>
  </si>
  <si>
    <t>l-5.1</t>
  </si>
  <si>
    <t>I-2</t>
  </si>
  <si>
    <t>Bases Militares</t>
  </si>
  <si>
    <t>l-5.2</t>
  </si>
  <si>
    <t>i-2.1</t>
  </si>
  <si>
    <t xml:space="preserve">      Edificios</t>
  </si>
  <si>
    <t>L-6</t>
  </si>
  <si>
    <t>Estaciones de Policía</t>
  </si>
  <si>
    <t>i-2.2</t>
  </si>
  <si>
    <t>l-6.1</t>
  </si>
  <si>
    <t>I-3</t>
  </si>
  <si>
    <t>Cuarteles Militares</t>
  </si>
  <si>
    <t>l-6.2</t>
  </si>
  <si>
    <t>I-4</t>
  </si>
  <si>
    <t>Oficinas Estatales</t>
  </si>
  <si>
    <t>L-7</t>
  </si>
  <si>
    <t>Laboratorios Especializados</t>
  </si>
  <si>
    <t>I-5</t>
  </si>
  <si>
    <t>Oficinas Federales</t>
  </si>
  <si>
    <t>L-8</t>
  </si>
  <si>
    <t>SEMEFO´s</t>
  </si>
  <si>
    <t>I-6</t>
  </si>
  <si>
    <t>Oficinas Municipales</t>
  </si>
  <si>
    <t>I-7</t>
  </si>
  <si>
    <t>Palacios de Gobierno</t>
  </si>
  <si>
    <t>M</t>
  </si>
  <si>
    <t>RECREACIÓN Y ENTRETENIMIENTO</t>
  </si>
  <si>
    <t>I-8</t>
  </si>
  <si>
    <t>Sedes Judiciales</t>
  </si>
  <si>
    <t>M-1</t>
  </si>
  <si>
    <t>Arenas Deportivas</t>
  </si>
  <si>
    <t>I-9</t>
  </si>
  <si>
    <t>Sedes Legislativas</t>
  </si>
  <si>
    <t>M-2</t>
  </si>
  <si>
    <t>Autódromos</t>
  </si>
  <si>
    <t>M-3</t>
  </si>
  <si>
    <t>Billares</t>
  </si>
  <si>
    <t>M-4</t>
  </si>
  <si>
    <t>Centros Nocturnos</t>
  </si>
  <si>
    <t>M-5</t>
  </si>
  <si>
    <t>Cinemas</t>
  </si>
  <si>
    <t>J</t>
  </si>
  <si>
    <t>HABITACIONALES</t>
  </si>
  <si>
    <t>M-6</t>
  </si>
  <si>
    <t>Estadios</t>
  </si>
  <si>
    <t>J-1</t>
  </si>
  <si>
    <t>Condominios de Interés Social</t>
  </si>
  <si>
    <t>M-7</t>
  </si>
  <si>
    <t>Hipódromo</t>
  </si>
  <si>
    <t>J-2</t>
  </si>
  <si>
    <t>Condominios de Interés Medio</t>
  </si>
  <si>
    <t>M-8</t>
  </si>
  <si>
    <t>Jardines (zoológicos, botánicos)</t>
  </si>
  <si>
    <t>J-3</t>
  </si>
  <si>
    <t>Condominios Residenciales</t>
  </si>
  <si>
    <t>M-9</t>
  </si>
  <si>
    <t>Lienzos Charros</t>
  </si>
  <si>
    <t>J-4</t>
  </si>
  <si>
    <t>Edificios de Apartamentos</t>
  </si>
  <si>
    <t>M-10</t>
  </si>
  <si>
    <t>Palenques</t>
  </si>
  <si>
    <t>J-5</t>
  </si>
  <si>
    <t>Vivienda Progresiva</t>
  </si>
  <si>
    <t>M-11</t>
  </si>
  <si>
    <t>Parques</t>
  </si>
  <si>
    <t>J-6</t>
  </si>
  <si>
    <t>Vivienda de Interés Social</t>
  </si>
  <si>
    <t>M-12</t>
  </si>
  <si>
    <t>Planetarios</t>
  </si>
  <si>
    <t>J-7</t>
  </si>
  <si>
    <t>Vivienda de Interés Medio</t>
  </si>
  <si>
    <t>M-13</t>
  </si>
  <si>
    <t>Plazas Públicas</t>
  </si>
  <si>
    <t>J-8</t>
  </si>
  <si>
    <t>Casa-Habitación Residencial</t>
  </si>
  <si>
    <t>M-14</t>
  </si>
  <si>
    <t>Plazas de Toros</t>
  </si>
  <si>
    <t>J-9</t>
  </si>
  <si>
    <t>Residencias de Lujo</t>
  </si>
  <si>
    <t>M-15</t>
  </si>
  <si>
    <t>Salones de Fiesta</t>
  </si>
  <si>
    <t>m-15.1</t>
  </si>
  <si>
    <t>m-15.2</t>
  </si>
  <si>
    <t>N</t>
  </si>
  <si>
    <t>RELIGIÓN</t>
  </si>
  <si>
    <t>K</t>
  </si>
  <si>
    <t>PLANTAS INDUSTRIALES</t>
  </si>
  <si>
    <t>N-1</t>
  </si>
  <si>
    <t>Basílicas y Catedrales</t>
  </si>
  <si>
    <t>K-1</t>
  </si>
  <si>
    <t>Áreas Exteriores</t>
  </si>
  <si>
    <t>N-2</t>
  </si>
  <si>
    <t>Capillas</t>
  </si>
  <si>
    <t>K-2</t>
  </si>
  <si>
    <t>Bodegas y Almacenes</t>
  </si>
  <si>
    <t>N-3</t>
  </si>
  <si>
    <t>Casas Pastorales</t>
  </si>
  <si>
    <t>K-3</t>
  </si>
  <si>
    <t>N-4</t>
  </si>
  <si>
    <t>Conventos y Monasterios</t>
  </si>
  <si>
    <t>K-4</t>
  </si>
  <si>
    <t>Naves Industriales</t>
  </si>
  <si>
    <t>N-5</t>
  </si>
  <si>
    <t>Iglesias</t>
  </si>
  <si>
    <t>K-5</t>
  </si>
  <si>
    <t>Oficinas</t>
  </si>
  <si>
    <t>N-6</t>
  </si>
  <si>
    <t>Sede Arzobispal</t>
  </si>
  <si>
    <t>K-6</t>
  </si>
  <si>
    <t>Servicios del Personal</t>
  </si>
  <si>
    <t>K-7</t>
  </si>
  <si>
    <t>Talleres</t>
  </si>
  <si>
    <t>O</t>
  </si>
  <si>
    <t>SALUD</t>
  </si>
  <si>
    <t>O-1</t>
  </si>
  <si>
    <t>Centros de Rehabilitación Física</t>
  </si>
  <si>
    <t>O-2</t>
  </si>
  <si>
    <t>Centros de Salud</t>
  </si>
  <si>
    <t>O-3</t>
  </si>
  <si>
    <t>Clínicas</t>
  </si>
  <si>
    <t>O-4</t>
  </si>
  <si>
    <t>Consultorios</t>
  </si>
  <si>
    <t>O-5</t>
  </si>
  <si>
    <t>Dispensarios</t>
  </si>
  <si>
    <t>O-6</t>
  </si>
  <si>
    <t>Labarorios de Análisis Clínico</t>
  </si>
  <si>
    <t>O-7</t>
  </si>
  <si>
    <t>Laboratorios de Rayos X</t>
  </si>
  <si>
    <t>O-8</t>
  </si>
  <si>
    <t>Hospitales</t>
  </si>
  <si>
    <t>O-9</t>
  </si>
  <si>
    <t>O-10</t>
  </si>
  <si>
    <t>Unidades de Servicio Médico</t>
  </si>
  <si>
    <t>O-11</t>
  </si>
  <si>
    <t>Centros Antirábicos</t>
  </si>
  <si>
    <t>P</t>
  </si>
  <si>
    <t>TURISMO</t>
  </si>
  <si>
    <t>P-1</t>
  </si>
  <si>
    <t>Agencias de Viaje</t>
  </si>
  <si>
    <t>P-2</t>
  </si>
  <si>
    <t>Balnearios</t>
  </si>
  <si>
    <t>p-2.1</t>
  </si>
  <si>
    <t>p-2.2</t>
  </si>
  <si>
    <t>P-3</t>
  </si>
  <si>
    <t>Camping</t>
  </si>
  <si>
    <t>P-4</t>
  </si>
  <si>
    <t>Centros de Convenciones</t>
  </si>
  <si>
    <t>P-5</t>
  </si>
  <si>
    <t>Complejos Hoteleros</t>
  </si>
  <si>
    <t>P-6</t>
  </si>
  <si>
    <t>Complejos y Hoteles (Obra Ext.)</t>
  </si>
  <si>
    <t>P-7</t>
  </si>
  <si>
    <t>Hoteles de cinco estrellas</t>
  </si>
  <si>
    <t>P-8</t>
  </si>
  <si>
    <t>Hoteles de cuatro estrellas</t>
  </si>
  <si>
    <t>P-9</t>
  </si>
  <si>
    <t>Hoteles de tres estrellas o menos</t>
  </si>
  <si>
    <t>P-10</t>
  </si>
  <si>
    <t>Moteles</t>
  </si>
  <si>
    <t>P-11</t>
  </si>
  <si>
    <t>Trailer Park</t>
  </si>
  <si>
    <t>P-12</t>
  </si>
  <si>
    <t>SPA´s</t>
  </si>
  <si>
    <t>Q</t>
  </si>
  <si>
    <t>ALIMENTOS Y BEBIDAS</t>
  </si>
  <si>
    <t>Q-1</t>
  </si>
  <si>
    <t>Bares y Cantinas</t>
  </si>
  <si>
    <t>Q-2</t>
  </si>
  <si>
    <t>Cafeterías</t>
  </si>
  <si>
    <t>Q-3</t>
  </si>
  <si>
    <t>Cocinas Rápidas</t>
  </si>
  <si>
    <t>Q-4</t>
  </si>
  <si>
    <t>Comedores</t>
  </si>
  <si>
    <t>Q-5</t>
  </si>
  <si>
    <t>Restaurantes</t>
  </si>
  <si>
    <t>R</t>
  </si>
  <si>
    <t>VARIOS</t>
  </si>
  <si>
    <t>R-1</t>
  </si>
  <si>
    <t>Baños Públicos</t>
  </si>
  <si>
    <t>R-2</t>
  </si>
  <si>
    <t>Estacionamientos Descubiertos</t>
  </si>
  <si>
    <t>R-3</t>
  </si>
  <si>
    <t>Estacionamientos Cubiertos</t>
  </si>
  <si>
    <t>R-4</t>
  </si>
  <si>
    <t>Gasolineras</t>
  </si>
  <si>
    <t>H = CO x FS x FR / 100</t>
  </si>
  <si>
    <t>PROFESIONALES PARA EL DISEÑO ARQUITECTONICO</t>
  </si>
  <si>
    <t>CO</t>
  </si>
  <si>
    <t>Representa el valor estimado de la obra a COSTO DIRECTO</t>
  </si>
  <si>
    <t>FR</t>
  </si>
  <si>
    <t>Representa el Factor Regional</t>
  </si>
  <si>
    <t>CO x FS x FR / 100</t>
  </si>
  <si>
    <t>M2</t>
  </si>
  <si>
    <t>15- (2.5 x LOG S)</t>
  </si>
  <si>
    <t>A. VALOR ESTIMADO A COSTO DIRECTO</t>
  </si>
  <si>
    <t>CO=</t>
  </si>
  <si>
    <t>S x CBM x FC</t>
  </si>
  <si>
    <t>CBM</t>
  </si>
  <si>
    <t>FC</t>
  </si>
  <si>
    <t>Representa la superficie estimada del proyecto en metros cuadrados.</t>
  </si>
  <si>
    <t>Representa el costo base por metro cuadrado de construcción</t>
  </si>
  <si>
    <t>Representa un factor de ajuste al costo base por metro cuadrado según el género de edificio,</t>
  </si>
  <si>
    <t>En el caso de REMODELACIONES y RESTAURACIONES se aplicará la misma fórmula y el valor estimado de la obra a costo directo (CO), será determinado por el arquitecto con base al grado de intervención que se pretenda realizar al  inmueble existente.</t>
  </si>
  <si>
    <t>I.1- DISEÑO CONCEPTUAL</t>
  </si>
  <si>
    <t>Programa Arquitectónico definitivo</t>
  </si>
  <si>
    <t xml:space="preserve">Memoria expositiva del concepto arquitectónico </t>
  </si>
  <si>
    <t>Esquema funcional (plantas básicas)</t>
  </si>
  <si>
    <t>Estimado del costo de la obra</t>
  </si>
  <si>
    <t xml:space="preserve">Dictamen de Uso de Suelo </t>
  </si>
  <si>
    <t xml:space="preserve">Dictamen de Impacto Ambiental (en su caso) </t>
  </si>
  <si>
    <t>I.2.-ANTEPROYECTO</t>
  </si>
  <si>
    <t>Plantas, cortes y fachadas a escala</t>
  </si>
  <si>
    <t>Apuntes en perspectiva</t>
  </si>
  <si>
    <t>Criterio Estructural</t>
  </si>
  <si>
    <t>Criterios de instalaciones</t>
  </si>
  <si>
    <t>Especificaciones Generales</t>
  </si>
  <si>
    <t>Estimado de Costo a nivel de partidas</t>
  </si>
  <si>
    <t xml:space="preserve">Dictamen del INAH (en su caso) </t>
  </si>
  <si>
    <t>Planos Arquitectónicos detallados (Plantas cortes y Fachadas)</t>
  </si>
  <si>
    <t>Detalles Constructivos</t>
  </si>
  <si>
    <t>Planos detallados de Herrería y/o Cancelería y/o Carpintería</t>
  </si>
  <si>
    <t>Planos de Albañilería y Acabados</t>
  </si>
  <si>
    <t>Catálogo de especificaciones particulares</t>
  </si>
  <si>
    <t>Perspectivas detalladas</t>
  </si>
  <si>
    <t>I.4.- ESTRUCTURA</t>
  </si>
  <si>
    <t>Memoria de Cálculo Estructural</t>
  </si>
  <si>
    <t>Planos detallados de Cimentación con especificaciones</t>
  </si>
  <si>
    <t>Planos Estructurales detallados con especificaciones</t>
  </si>
  <si>
    <t>Detalles estructurales</t>
  </si>
  <si>
    <t xml:space="preserve">I.5.- INSTALACIÓN ELÉCTRICA </t>
  </si>
  <si>
    <t>Planos detallados de Instalación Eléctrica con especificaciones</t>
  </si>
  <si>
    <t>Diagrama unifilar</t>
  </si>
  <si>
    <t>I.6.- INSTALACIÓN HIDROSANITARIA</t>
  </si>
  <si>
    <t>Planos detallados de Instalación Hidráulica con especificaciones</t>
  </si>
  <si>
    <t>Planos detallados de Instalación Sanitaria con especificaciones</t>
  </si>
  <si>
    <t>Cuadros de Gasto hidráulico y descargas</t>
  </si>
  <si>
    <t>Isométricos y despiece</t>
  </si>
  <si>
    <t>I.7.- INSTALACIÓN DE GAS</t>
  </si>
  <si>
    <t>Planos detallados de Instalación de Gas con especificaciones</t>
  </si>
  <si>
    <t>Imagen Conceptual (perspectivas volumétricas)</t>
  </si>
  <si>
    <t xml:space="preserve"> I.3.- DISEÑO EJECUTIVO</t>
  </si>
  <si>
    <t>INSTALACIÓN ESPECIAL</t>
  </si>
  <si>
    <t>Planos detallados de Instalación de Aire Acondicionado con especificaciones</t>
  </si>
  <si>
    <t>I.8.- INSTALACIÓN DE VOZ Y DATOS</t>
  </si>
  <si>
    <t>Planos detallados de Instalación de Voz y Datos con especificaciones</t>
  </si>
  <si>
    <t>I.9.- INSTALACIÓN DE TELEFONÍA Y SONIDO</t>
  </si>
  <si>
    <t>Planos de Instalación de Telefonía, sonido, T.V. y circuito cerrado</t>
  </si>
  <si>
    <t>I.10.- INSTALACIÓN DE GASES MEDICINALES</t>
  </si>
  <si>
    <t>Planos de Instalación de Gases medicinales con especificaciones</t>
  </si>
  <si>
    <t>I.11.- INSTALACIÓN DE VAPOR Y CONDENSADOS</t>
  </si>
  <si>
    <t>Planos de Instalación de Vapor y Condensados con especificaciones</t>
  </si>
  <si>
    <t>I.12.- INSTALACIÓN DE PARARRAYOS</t>
  </si>
  <si>
    <t>Planos de Instalación de Pararrayos</t>
  </si>
  <si>
    <t>I.13.- INSTALACIÓN CONTRA INCENDIO</t>
  </si>
  <si>
    <t>Planos de Instalación de Red contra incendio</t>
  </si>
  <si>
    <r>
      <t>% ADICI</t>
    </r>
    <r>
      <rPr>
        <b/>
        <u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NAL</t>
    </r>
  </si>
  <si>
    <t>RELIGION</t>
  </si>
  <si>
    <t>I.7.- INSTALACIÓN DE AIRE ACONDICIONADO</t>
  </si>
  <si>
    <t>Física (topografía, bienes ajenos a la tierra, accesibilidad y ubicación)</t>
  </si>
  <si>
    <t>Vocación del predio (habitacional, comercial, industrial, campestre, mixto)</t>
  </si>
  <si>
    <t>Financiamiento</t>
  </si>
  <si>
    <t>Análisis preliminar</t>
  </si>
  <si>
    <t xml:space="preserve">Memoria expositiva de la propuesta </t>
  </si>
  <si>
    <t>Esquema funcional</t>
  </si>
  <si>
    <t>Imagen Urbana de la propuesta</t>
  </si>
  <si>
    <t>II.3.-ANTEPROYECTO</t>
  </si>
  <si>
    <t>Plano a escala de lotificación con soluciones viales.</t>
  </si>
  <si>
    <t>Criterios de agua potable y drenaje</t>
  </si>
  <si>
    <t>Criterios de electrificación y alumbrado público</t>
  </si>
  <si>
    <t>Criterios de red de telefonía y gas (en su caso)</t>
  </si>
  <si>
    <t>Densidad de población y tabla general de áreas</t>
  </si>
  <si>
    <t>Especificaciones generales</t>
  </si>
  <si>
    <t>Estimado de costo</t>
  </si>
  <si>
    <t>9.-</t>
  </si>
  <si>
    <t>Dictamen de uso de suelo</t>
  </si>
  <si>
    <t>10.-</t>
  </si>
  <si>
    <t>Factibilidad de suministro de agua y conexión de drenaje</t>
  </si>
  <si>
    <t>11.-</t>
  </si>
  <si>
    <t>Factibilidad de energía eléctrica</t>
  </si>
  <si>
    <t>Planos detallados de vialidades</t>
  </si>
  <si>
    <t>Planos detallados de manzanas</t>
  </si>
  <si>
    <t>Planos detallados de lotificación</t>
  </si>
  <si>
    <t>Especificaciones particulares</t>
  </si>
  <si>
    <t>Tabla definitiva de usos del suelo</t>
  </si>
  <si>
    <t xml:space="preserve">Planos detallados de electrificación </t>
  </si>
  <si>
    <t>Planos detallados de alumbrado público</t>
  </si>
  <si>
    <t>Despiece y diagramas de instalación</t>
  </si>
  <si>
    <t>II.6.- INGENIERÍA DEL AGUA</t>
  </si>
  <si>
    <t xml:space="preserve">Planos detallados de línea de conducción y red de agua potable </t>
  </si>
  <si>
    <t>Planos detallados de red de alcantarillado y colectores</t>
  </si>
  <si>
    <t>Cuadros de demandas y descargas</t>
  </si>
  <si>
    <r>
      <t>Matematización</t>
    </r>
    <r>
      <rPr>
        <sz val="9"/>
        <color indexed="8"/>
        <rFont val="Arial"/>
        <family val="2"/>
      </rPr>
      <t xml:space="preserve"> del trazo</t>
    </r>
  </si>
  <si>
    <t>II.1.- VIABILIDAD</t>
  </si>
  <si>
    <t>II.2.-DISEÑO CONCEPTUAL</t>
  </si>
  <si>
    <t>II.4.- DISEÑO EJECUTIVO</t>
  </si>
  <si>
    <t>II.5.- INGENIERÍA ELÉCTRICA</t>
  </si>
  <si>
    <t>II.a.- INSTALACIÓN DE TELEFONÍA SUBTERRANEA</t>
  </si>
  <si>
    <t xml:space="preserve">Firma de Director Corresponsable </t>
  </si>
  <si>
    <t>II.b.- INSTALACIÓN SUBTERRÁNEA DE GAS</t>
  </si>
  <si>
    <t>Planos detallados de Instalación subterránea de gas</t>
  </si>
  <si>
    <r>
      <t>% ADICI</t>
    </r>
    <r>
      <rPr>
        <b/>
        <sz val="9"/>
        <color indexed="8"/>
        <rFont val="Arial"/>
        <family val="2"/>
      </rPr>
      <t>ONAL</t>
    </r>
  </si>
  <si>
    <t>ALCANCES DE TRABAJO POR DISEÑO URBANO ADICIONALES</t>
  </si>
  <si>
    <t>ALCANCES DE TRABAJO POR DISEÑO URBANO GENERALES</t>
  </si>
  <si>
    <t>X</t>
  </si>
  <si>
    <t>Gestión Jurídica (gravámenes, afectaciones, restricciones, leyes y reglamentos)</t>
  </si>
  <si>
    <t>ALCANCES DE TRABAJO POR DISEÑO ARQUITECTONICO GENERAL</t>
  </si>
  <si>
    <t>ALCANCES DE TRABAJO POR DISEÑO ARQUITECTONICO ADICIONAL</t>
  </si>
  <si>
    <t>FACTOR POR GENERO CONSTRUCTIVO</t>
  </si>
  <si>
    <t>S =</t>
  </si>
  <si>
    <t>Hc = H x 0.05 + ( NS x NV x SMD x 10 )</t>
  </si>
  <si>
    <t>Hc</t>
  </si>
  <si>
    <t>Representa el costo de los honorarios por consultoria  en moneda nacional,</t>
  </si>
  <si>
    <t>Representa el costo de los honorarios por diseño arquitectónico o urbano, según corresponda,</t>
  </si>
  <si>
    <t>NS</t>
  </si>
  <si>
    <t>Representa el número de semanas de ejecución según programa de obra,</t>
  </si>
  <si>
    <t>NV</t>
  </si>
  <si>
    <t>Representa el número de visitas por semana a la obra que la complejidad de la misma requiera, este</t>
  </si>
  <si>
    <t>valor podrá ser como mínimo 0.5 y como maximo 6.0</t>
  </si>
  <si>
    <t xml:space="preserve">CALCULO DE HONORARIOS POR CONSULTORIAS </t>
  </si>
  <si>
    <t>H x 0.05 + ( NS x NV x SMD x 10 )</t>
  </si>
  <si>
    <t>Hc =</t>
  </si>
  <si>
    <t>B. DATOS DE OBRA</t>
  </si>
  <si>
    <t>A. COSTO HONRARIOS</t>
  </si>
  <si>
    <t>NS =</t>
  </si>
  <si>
    <t>NV =</t>
  </si>
  <si>
    <t>+</t>
  </si>
  <si>
    <t xml:space="preserve"> </t>
  </si>
  <si>
    <t>FEDERACION DE COLEGIOS DE ARQUITECTOS DE LA REPUBLICA MEXICANA, A.C.</t>
  </si>
  <si>
    <t>CALCULO DE HONORARIOS POR DISEÑO URBANO</t>
  </si>
  <si>
    <t>CALCULO DE HONORARIOS POR PROYECTO EJECUTIVO</t>
  </si>
  <si>
    <t>D. FACTOR DE DENSIDAD</t>
  </si>
  <si>
    <r>
      <rPr>
        <b/>
        <sz val="11"/>
        <color indexed="8"/>
        <rFont val="Arial"/>
        <family val="2"/>
      </rPr>
      <t>FD:</t>
    </r>
    <r>
      <rPr>
        <sz val="11"/>
        <color indexed="8"/>
        <rFont val="Arial"/>
        <family val="2"/>
      </rPr>
      <t xml:space="preserve"> FACTOR DE DENSIDAD EN CONJUNTOS HABITACIONALES URBANOS:</t>
    </r>
  </si>
  <si>
    <r>
      <rPr>
        <b/>
        <sz val="11"/>
        <color indexed="8"/>
        <rFont val="Arial"/>
        <family val="2"/>
      </rPr>
      <t xml:space="preserve">FD: </t>
    </r>
    <r>
      <rPr>
        <sz val="11"/>
        <color indexed="8"/>
        <rFont val="Arial"/>
        <family val="2"/>
      </rPr>
      <t>FACTOR DE DENSIDAD EN PARQUES INDUSTRIALES Y PROYECTOS RESIDENCIALES</t>
    </r>
  </si>
  <si>
    <t>TIPO CAMPESTRE:</t>
  </si>
  <si>
    <t>Lotes/Ha.</t>
  </si>
  <si>
    <t>lotes/Ha.</t>
  </si>
  <si>
    <r>
      <rPr>
        <b/>
        <sz val="11"/>
        <color indexed="8"/>
        <rFont val="Arial"/>
        <family val="2"/>
      </rPr>
      <t>FD:</t>
    </r>
    <r>
      <rPr>
        <sz val="11"/>
        <color indexed="8"/>
        <rFont val="Arial"/>
        <family val="2"/>
      </rPr>
      <t xml:space="preserve"> FACTOR DE DENSIDAD EN PLAZAS Y CAMPOS DEPORTIVOS ABIERTOS::</t>
    </r>
  </si>
  <si>
    <t>FD= 0.30</t>
  </si>
  <si>
    <t>Direccion Rersponsable de Obra (DRO)</t>
  </si>
  <si>
    <t>SALARIO MINIMO</t>
  </si>
  <si>
    <t>Servicios Profesionales de Direccion Responsable de Obra.</t>
  </si>
  <si>
    <t>CEN 2017-2018</t>
  </si>
  <si>
    <t>VIGENTE 2022.</t>
  </si>
  <si>
    <t>APROBADO POR ASAMBLEA FCARM CAMPECHE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</si>
</sst>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9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9" fillId="0" borderId="1" xfId="0" applyFont="1" applyBorder="1"/>
    <xf numFmtId="0" fontId="10" fillId="0" borderId="1" xfId="0" applyFon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2" fontId="10" fillId="0" borderId="0" xfId="0" applyNumberFormat="1" applyFont="1"/>
    <xf numFmtId="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2" borderId="3" xfId="0" applyFont="1" applyFill="1" applyBorder="1" applyProtection="1">
      <protection locked="0"/>
    </xf>
    <xf numFmtId="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44" fontId="10" fillId="2" borderId="0" xfId="1" applyFont="1" applyFill="1" applyBorder="1" applyAlignment="1"/>
    <xf numFmtId="4" fontId="9" fillId="0" borderId="0" xfId="0" applyNumberFormat="1" applyFont="1" applyBorder="1"/>
    <xf numFmtId="44" fontId="9" fillId="0" borderId="0" xfId="0" applyNumberFormat="1" applyFont="1" applyBorder="1"/>
    <xf numFmtId="0" fontId="9" fillId="0" borderId="3" xfId="0" applyFont="1" applyBorder="1" applyProtection="1">
      <protection locked="0"/>
    </xf>
    <xf numFmtId="44" fontId="10" fillId="0" borderId="0" xfId="1" applyFont="1" applyFill="1" applyBorder="1" applyAlignment="1"/>
    <xf numFmtId="0" fontId="14" fillId="0" borderId="0" xfId="0" applyFont="1" applyBorder="1"/>
    <xf numFmtId="4" fontId="10" fillId="0" borderId="3" xfId="0" applyNumberFormat="1" applyFont="1" applyBorder="1" applyAlignment="1" applyProtection="1">
      <alignment wrapText="1"/>
      <protection locked="0"/>
    </xf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 readingOrder="1"/>
    </xf>
    <xf numFmtId="0" fontId="2" fillId="0" borderId="0" xfId="0" applyFont="1" applyAlignment="1">
      <alignment horizontal="right" wrapText="1" readingOrder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 readingOrder="1"/>
    </xf>
    <xf numFmtId="3" fontId="3" fillId="0" borderId="0" xfId="0" applyNumberFormat="1" applyFont="1" applyAlignment="1">
      <alignment horizontal="right" wrapText="1" readingOrder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4" fillId="0" borderId="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center" wrapText="1"/>
    </xf>
    <xf numFmtId="0" fontId="14" fillId="0" borderId="4" xfId="0" applyFont="1" applyBorder="1" applyAlignment="1">
      <alignment horizontal="right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7" fillId="0" borderId="0" xfId="0" applyFont="1"/>
    <xf numFmtId="0" fontId="14" fillId="0" borderId="6" xfId="0" applyFont="1" applyBorder="1" applyAlignment="1">
      <alignment horizontal="right" wrapText="1"/>
    </xf>
    <xf numFmtId="0" fontId="14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right"/>
    </xf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right" vertical="top" wrapText="1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justify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/>
    <xf numFmtId="4" fontId="11" fillId="0" borderId="0" xfId="0" applyNumberFormat="1" applyFont="1" applyFill="1" applyBorder="1" applyProtection="1"/>
    <xf numFmtId="2" fontId="11" fillId="0" borderId="0" xfId="0" applyNumberFormat="1" applyFont="1" applyAlignment="1" applyProtection="1">
      <alignment horizontal="center"/>
    </xf>
    <xf numFmtId="0" fontId="11" fillId="0" borderId="0" xfId="0" applyFont="1" applyFill="1" applyBorder="1" applyProtection="1"/>
    <xf numFmtId="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0" fillId="0" borderId="0" xfId="0" applyFont="1" applyAlignment="1">
      <alignment horizontal="right"/>
    </xf>
    <xf numFmtId="2" fontId="9" fillId="2" borderId="0" xfId="1" applyNumberFormat="1" applyFont="1" applyFill="1"/>
    <xf numFmtId="2" fontId="1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5" fillId="0" borderId="0" xfId="0" applyFont="1" applyBorder="1"/>
    <xf numFmtId="44" fontId="16" fillId="0" borderId="0" xfId="0" applyNumberFormat="1" applyFont="1" applyProtection="1"/>
    <xf numFmtId="0" fontId="10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 readingOrder="1"/>
    </xf>
    <xf numFmtId="44" fontId="11" fillId="3" borderId="0" xfId="1" applyFont="1" applyFill="1" applyAlignment="1">
      <alignment horizontal="center"/>
    </xf>
    <xf numFmtId="0" fontId="16" fillId="0" borderId="0" xfId="0" applyFont="1" applyAlignment="1">
      <alignment horizontal="left"/>
    </xf>
    <xf numFmtId="44" fontId="9" fillId="2" borderId="0" xfId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4" fontId="11" fillId="0" borderId="2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44" fontId="9" fillId="2" borderId="0" xfId="1" applyFont="1" applyFill="1" applyAlignment="1">
      <alignment horizontal="center"/>
    </xf>
    <xf numFmtId="4" fontId="9" fillId="2" borderId="31" xfId="0" applyNumberFormat="1" applyFont="1" applyFill="1" applyBorder="1" applyAlignment="1" applyProtection="1">
      <alignment horizontal="right"/>
      <protection locked="0"/>
    </xf>
    <xf numFmtId="4" fontId="9" fillId="2" borderId="2" xfId="0" applyNumberFormat="1" applyFont="1" applyFill="1" applyBorder="1" applyAlignment="1" applyProtection="1">
      <alignment horizontal="right"/>
      <protection locked="0"/>
    </xf>
    <xf numFmtId="4" fontId="9" fillId="2" borderId="32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9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44" fontId="11" fillId="3" borderId="0" xfId="1" applyFont="1" applyFill="1" applyAlignment="1" applyProtection="1">
      <alignment horizontal="center"/>
    </xf>
    <xf numFmtId="44" fontId="9" fillId="2" borderId="31" xfId="1" applyFont="1" applyFill="1" applyBorder="1" applyAlignment="1" applyProtection="1">
      <alignment horizontal="right"/>
      <protection locked="0"/>
    </xf>
    <xf numFmtId="44" fontId="9" fillId="2" borderId="2" xfId="1" applyFont="1" applyFill="1" applyBorder="1" applyAlignment="1" applyProtection="1">
      <alignment horizontal="right"/>
      <protection locked="0"/>
    </xf>
    <xf numFmtId="44" fontId="9" fillId="2" borderId="32" xfId="1" applyFont="1" applyFill="1" applyBorder="1" applyAlignment="1" applyProtection="1">
      <alignment horizontal="right"/>
      <protection locked="0"/>
    </xf>
    <xf numFmtId="44" fontId="9" fillId="2" borderId="31" xfId="1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alignment horizontal="center"/>
      <protection locked="0"/>
    </xf>
    <xf numFmtId="44" fontId="9" fillId="2" borderId="32" xfId="1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32" xfId="0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7</xdr:row>
      <xdr:rowOff>95250</xdr:rowOff>
    </xdr:to>
    <xdr:pic>
      <xdr:nvPicPr>
        <xdr:cNvPr id="3137" name="3 Imagen" descr="LOGO FCARM ORO PEQUEÑO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2943225</xdr:colOff>
      <xdr:row>247</xdr:row>
      <xdr:rowOff>76200</xdr:rowOff>
    </xdr:from>
    <xdr:to>
      <xdr:col>4</xdr:col>
      <xdr:colOff>0</xdr:colOff>
      <xdr:row>251</xdr:row>
      <xdr:rowOff>28575</xdr:rowOff>
    </xdr:to>
    <xdr:pic>
      <xdr:nvPicPr>
        <xdr:cNvPr id="4161" name="2 Imagen" descr="Logo CYA.gif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0" y="438054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7</xdr:row>
      <xdr:rowOff>95250</xdr:rowOff>
    </xdr:to>
    <xdr:pic>
      <xdr:nvPicPr>
        <xdr:cNvPr id="1090" name="3 Imagen" descr="LOGO FCARM ORO PEQUEÑO.jpg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0</xdr:rowOff>
        </xdr:from>
        <xdr:to>
          <xdr:col>9</xdr:col>
          <xdr:colOff>714375</xdr:colOff>
          <xdr:row>88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288130</xdr:colOff>
      <xdr:row>21</xdr:row>
      <xdr:rowOff>186928</xdr:rowOff>
    </xdr:from>
    <xdr:to>
      <xdr:col>6</xdr:col>
      <xdr:colOff>77389</xdr:colOff>
      <xdr:row>23</xdr:row>
      <xdr:rowOff>19050</xdr:rowOff>
    </xdr:to>
    <xdr:sp macro="" textlink="">
      <xdr:nvSpPr>
        <xdr:cNvPr id="4" name="3 Abrir corche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374230" y="4015978"/>
          <a:ext cx="103584" cy="232172"/>
        </a:xfrm>
        <a:prstGeom prst="lef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248782</xdr:colOff>
      <xdr:row>21</xdr:row>
      <xdr:rowOff>184547</xdr:rowOff>
    </xdr:from>
    <xdr:to>
      <xdr:col>12</xdr:col>
      <xdr:colOff>339270</xdr:colOff>
      <xdr:row>23</xdr:row>
      <xdr:rowOff>35718</xdr:rowOff>
    </xdr:to>
    <xdr:sp macro="" textlink="">
      <xdr:nvSpPr>
        <xdr:cNvPr id="5" name="4 Cerrar corche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001882" y="4013597"/>
          <a:ext cx="90488" cy="251221"/>
        </a:xfrm>
        <a:prstGeom prst="rightBracket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7</xdr:row>
      <xdr:rowOff>104775</xdr:rowOff>
    </xdr:to>
    <xdr:pic>
      <xdr:nvPicPr>
        <xdr:cNvPr id="2241" name="5 Imagen" descr="LOGO FCARM ORO PEQUEÑO.jpg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wmf"/><Relationship Id="rId4" Type="http://schemas.openxmlformats.org/officeDocument/2006/relationships/oleObject" Target="../embeddings/Microsoft_Excel_97-2003_Worksheet.xls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9"/>
  <sheetViews>
    <sheetView showGridLines="0" tabSelected="1" zoomScaleNormal="100" workbookViewId="0">
      <selection activeCell="G24" sqref="G24"/>
    </sheetView>
  </sheetViews>
  <sheetFormatPr baseColWidth="10" defaultColWidth="11.42578125" defaultRowHeight="14.25" x14ac:dyDescent="0.2"/>
  <cols>
    <col min="1" max="1" width="10.7109375" style="1" customWidth="1"/>
    <col min="2" max="2" width="9.7109375" style="1" customWidth="1"/>
    <col min="3" max="3" width="14.7109375" style="1" customWidth="1"/>
    <col min="4" max="4" width="3.28515625" style="1" customWidth="1"/>
    <col min="5" max="5" width="12.7109375" style="1" customWidth="1"/>
    <col min="6" max="6" width="4.7109375" style="1" customWidth="1"/>
    <col min="7" max="7" width="10.7109375" style="1" customWidth="1"/>
    <col min="8" max="8" width="2.7109375" style="1" customWidth="1"/>
    <col min="9" max="9" width="11.42578125" style="1"/>
    <col min="10" max="10" width="8.7109375" style="1" customWidth="1"/>
    <col min="11" max="16384" width="11.42578125" style="1"/>
  </cols>
  <sheetData>
    <row r="2" spans="1:14" ht="15.75" x14ac:dyDescent="0.25">
      <c r="A2" s="157" t="s">
        <v>51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4" ht="15.75" x14ac:dyDescent="0.25">
      <c r="A3" s="157" t="s">
        <v>460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4" x14ac:dyDescent="0.2">
      <c r="B4" s="158" t="s">
        <v>601</v>
      </c>
      <c r="C4" s="158"/>
      <c r="D4" s="158"/>
      <c r="E4" s="158"/>
      <c r="F4" s="158"/>
      <c r="G4" s="158"/>
      <c r="H4" s="158"/>
      <c r="I4" s="158"/>
    </row>
    <row r="5" spans="1:14" x14ac:dyDescent="0.2">
      <c r="B5" s="161" t="s">
        <v>615</v>
      </c>
      <c r="C5" s="161"/>
      <c r="D5" s="161"/>
      <c r="E5" s="161"/>
      <c r="F5" s="161"/>
      <c r="G5" s="161"/>
      <c r="H5" s="161"/>
      <c r="I5" s="161"/>
    </row>
    <row r="6" spans="1:14" ht="15.75" x14ac:dyDescent="0.25">
      <c r="B6" s="4"/>
      <c r="C6" s="4"/>
      <c r="D6" s="4"/>
      <c r="E6" s="4"/>
      <c r="F6" s="4"/>
      <c r="G6" s="4"/>
    </row>
    <row r="7" spans="1:14" ht="15.75" x14ac:dyDescent="0.25">
      <c r="B7" s="5"/>
      <c r="C7" s="5"/>
      <c r="D7" s="5"/>
      <c r="E7" s="5"/>
      <c r="F7" s="5"/>
      <c r="G7" s="5"/>
    </row>
    <row r="8" spans="1:14" ht="15.75" x14ac:dyDescent="0.25">
      <c r="B8" s="157" t="s">
        <v>459</v>
      </c>
      <c r="C8" s="157"/>
      <c r="D8" s="157"/>
      <c r="E8" s="157"/>
      <c r="F8" s="157"/>
      <c r="G8" s="157"/>
    </row>
    <row r="9" spans="1:14" ht="15.75" x14ac:dyDescent="0.25">
      <c r="B9" s="5"/>
      <c r="C9" s="5"/>
      <c r="D9" s="5"/>
      <c r="E9" s="5"/>
      <c r="F9" s="5"/>
      <c r="G9" s="5"/>
    </row>
    <row r="10" spans="1:14" x14ac:dyDescent="0.2">
      <c r="A10" s="6" t="s">
        <v>2</v>
      </c>
      <c r="B10" s="7" t="s">
        <v>1</v>
      </c>
      <c r="C10" s="2"/>
      <c r="D10" s="2"/>
      <c r="E10" s="2"/>
      <c r="F10" s="2"/>
      <c r="G10" s="2"/>
    </row>
    <row r="11" spans="1:14" x14ac:dyDescent="0.2">
      <c r="A11" s="6" t="s">
        <v>461</v>
      </c>
      <c r="B11" s="7" t="s">
        <v>462</v>
      </c>
      <c r="C11" s="2"/>
      <c r="D11" s="2"/>
      <c r="E11" s="2"/>
      <c r="F11" s="2"/>
      <c r="G11" s="2"/>
    </row>
    <row r="12" spans="1:14" x14ac:dyDescent="0.2">
      <c r="A12" s="6" t="s">
        <v>6</v>
      </c>
      <c r="B12" s="7" t="s">
        <v>4</v>
      </c>
      <c r="C12" s="2"/>
      <c r="D12" s="2"/>
      <c r="E12" s="2"/>
      <c r="F12" s="2"/>
      <c r="G12" s="2"/>
    </row>
    <row r="13" spans="1:14" ht="15" x14ac:dyDescent="0.25">
      <c r="A13" s="6" t="s">
        <v>463</v>
      </c>
      <c r="B13" s="7" t="s">
        <v>464</v>
      </c>
      <c r="C13" s="2"/>
      <c r="D13" s="2"/>
      <c r="E13" s="2"/>
      <c r="F13" s="2"/>
      <c r="G13" s="2"/>
      <c r="N13"/>
    </row>
    <row r="14" spans="1:14" x14ac:dyDescent="0.2">
      <c r="A14" s="6" t="s">
        <v>5</v>
      </c>
      <c r="B14" s="7" t="s">
        <v>473</v>
      </c>
      <c r="C14" s="2"/>
      <c r="D14" s="2"/>
      <c r="E14" s="2"/>
      <c r="F14" s="2"/>
      <c r="G14" s="2"/>
    </row>
    <row r="15" spans="1:14" x14ac:dyDescent="0.2">
      <c r="A15" s="6" t="s">
        <v>471</v>
      </c>
      <c r="B15" s="7" t="s">
        <v>474</v>
      </c>
      <c r="C15" s="2"/>
      <c r="D15" s="2"/>
      <c r="E15" s="2"/>
      <c r="F15" s="2"/>
      <c r="G15" s="2"/>
    </row>
    <row r="16" spans="1:14" x14ac:dyDescent="0.2">
      <c r="A16" s="6" t="s">
        <v>472</v>
      </c>
      <c r="B16" s="7" t="s">
        <v>475</v>
      </c>
      <c r="C16" s="2"/>
      <c r="D16" s="2"/>
      <c r="E16" s="2"/>
      <c r="F16" s="2"/>
      <c r="G16" s="2"/>
    </row>
    <row r="17" spans="1:10" x14ac:dyDescent="0.2">
      <c r="A17" s="8"/>
      <c r="B17" s="9"/>
      <c r="C17" s="9"/>
      <c r="D17" s="9"/>
      <c r="E17" s="8"/>
      <c r="F17" s="8"/>
      <c r="G17" s="8"/>
      <c r="H17" s="8"/>
      <c r="I17" s="8"/>
      <c r="J17" s="8"/>
    </row>
    <row r="18" spans="1:10" x14ac:dyDescent="0.2">
      <c r="B18" s="2"/>
      <c r="C18" s="2"/>
      <c r="D18" s="2"/>
    </row>
    <row r="19" spans="1:10" ht="15.75" customHeight="1" x14ac:dyDescent="0.25">
      <c r="A19" s="160" t="s">
        <v>603</v>
      </c>
      <c r="B19" s="160"/>
      <c r="C19" s="160"/>
      <c r="D19" s="160"/>
      <c r="E19" s="160"/>
      <c r="F19" s="160"/>
      <c r="G19" s="160"/>
      <c r="H19" s="160"/>
      <c r="I19" s="160"/>
      <c r="J19" s="160"/>
    </row>
    <row r="21" spans="1:10" ht="15.75" x14ac:dyDescent="0.25">
      <c r="B21" s="11" t="s">
        <v>18</v>
      </c>
      <c r="C21" s="159" t="s">
        <v>465</v>
      </c>
      <c r="D21" s="159"/>
      <c r="E21" s="159"/>
      <c r="F21" s="159"/>
      <c r="G21" s="159"/>
    </row>
    <row r="22" spans="1:10" ht="15.75" x14ac:dyDescent="0.25">
      <c r="B22" s="11"/>
      <c r="C22" s="12"/>
      <c r="D22" s="12"/>
      <c r="E22" s="12"/>
      <c r="F22" s="12"/>
      <c r="G22" s="12"/>
      <c r="I22" s="15"/>
    </row>
    <row r="23" spans="1:10" ht="15.75" x14ac:dyDescent="0.25">
      <c r="B23" s="5"/>
      <c r="C23" s="6" t="s">
        <v>461</v>
      </c>
      <c r="D23" s="6"/>
      <c r="E23" s="6" t="s">
        <v>6</v>
      </c>
      <c r="F23" s="6"/>
      <c r="G23" s="6" t="s">
        <v>463</v>
      </c>
      <c r="I23" s="32"/>
    </row>
    <row r="24" spans="1:10" ht="15.75" x14ac:dyDescent="0.25">
      <c r="B24" s="11" t="s">
        <v>18</v>
      </c>
      <c r="C24" s="23">
        <f>C39</f>
        <v>14455272</v>
      </c>
      <c r="D24" s="17" t="s">
        <v>20</v>
      </c>
      <c r="E24" s="17">
        <f>C50</f>
        <v>6.9036302807966816</v>
      </c>
      <c r="F24" s="17" t="s">
        <v>20</v>
      </c>
      <c r="G24" s="132">
        <v>1</v>
      </c>
      <c r="H24" s="3"/>
      <c r="I24" s="33"/>
    </row>
    <row r="25" spans="1:10" ht="15.75" x14ac:dyDescent="0.25">
      <c r="B25" s="11"/>
      <c r="C25" s="156">
        <v>100</v>
      </c>
      <c r="D25" s="156"/>
      <c r="E25" s="156"/>
      <c r="F25" s="156"/>
      <c r="G25" s="156"/>
      <c r="H25" s="3"/>
      <c r="I25" s="33"/>
    </row>
    <row r="26" spans="1:10" x14ac:dyDescent="0.2">
      <c r="I26" s="15"/>
    </row>
    <row r="27" spans="1:10" ht="15.75" x14ac:dyDescent="0.25">
      <c r="B27" s="11" t="s">
        <v>49</v>
      </c>
      <c r="C27" s="152">
        <f>C24*E24*G24/C25</f>
        <v>997938.53496352409</v>
      </c>
      <c r="D27" s="152"/>
      <c r="E27" s="152"/>
      <c r="F27" s="152"/>
      <c r="G27" s="152"/>
    </row>
    <row r="29" spans="1:10" x14ac:dyDescent="0.2">
      <c r="A29" s="14" t="s">
        <v>468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ht="15" x14ac:dyDescent="0.25">
      <c r="A31" s="15"/>
      <c r="B31" s="10" t="s">
        <v>469</v>
      </c>
      <c r="C31" s="155" t="s">
        <v>470</v>
      </c>
      <c r="D31" s="155"/>
      <c r="E31" s="155"/>
      <c r="F31" s="15"/>
      <c r="G31" s="15"/>
      <c r="H31" s="15"/>
      <c r="I31" s="15"/>
      <c r="J31" s="15"/>
    </row>
    <row r="32" spans="1:10" ht="15" x14ac:dyDescent="0.25">
      <c r="A32" s="15"/>
      <c r="B32" s="10"/>
      <c r="C32" s="36"/>
      <c r="D32" s="36"/>
      <c r="E32" s="36"/>
      <c r="F32" s="15"/>
      <c r="G32" s="15"/>
      <c r="H32" s="15"/>
      <c r="I32" s="15"/>
      <c r="J32" s="15"/>
    </row>
    <row r="33" spans="1:10" ht="15" x14ac:dyDescent="0.25">
      <c r="A33" s="15"/>
      <c r="B33" s="10" t="s">
        <v>471</v>
      </c>
      <c r="C33" s="37">
        <v>8025</v>
      </c>
      <c r="D33" s="41"/>
      <c r="E33" s="44" t="s">
        <v>617</v>
      </c>
      <c r="F33" s="15"/>
      <c r="G33" s="15"/>
      <c r="H33" s="15"/>
      <c r="I33" s="15"/>
      <c r="J33" s="15"/>
    </row>
    <row r="34" spans="1:10" ht="15" x14ac:dyDescent="0.25">
      <c r="A34" s="15"/>
      <c r="B34" s="10" t="s">
        <v>21</v>
      </c>
      <c r="C34" s="43">
        <v>1732</v>
      </c>
      <c r="D34" s="42" t="s">
        <v>466</v>
      </c>
      <c r="E34" s="148" t="s">
        <v>616</v>
      </c>
      <c r="F34" s="15"/>
      <c r="G34" s="15"/>
      <c r="H34" s="15"/>
      <c r="I34" s="15"/>
      <c r="J34" s="15"/>
    </row>
    <row r="35" spans="1:10" ht="15" x14ac:dyDescent="0.25">
      <c r="A35" s="15"/>
      <c r="B35" s="10"/>
      <c r="C35" s="16"/>
      <c r="D35" s="16"/>
      <c r="E35" s="15"/>
      <c r="F35" s="15"/>
      <c r="G35" s="15"/>
      <c r="H35" s="15"/>
      <c r="I35" s="15"/>
      <c r="J35" s="15"/>
    </row>
    <row r="36" spans="1:10" x14ac:dyDescent="0.2">
      <c r="A36" s="15"/>
      <c r="B36" s="15"/>
      <c r="C36" s="6" t="s">
        <v>5</v>
      </c>
      <c r="D36" s="15"/>
      <c r="E36" s="6" t="s">
        <v>471</v>
      </c>
      <c r="F36" s="15"/>
      <c r="G36" s="6" t="s">
        <v>472</v>
      </c>
      <c r="H36" s="15"/>
      <c r="I36" s="15"/>
      <c r="J36" s="15"/>
    </row>
    <row r="37" spans="1:10" ht="15" x14ac:dyDescent="0.25">
      <c r="A37" s="15"/>
      <c r="B37" s="10" t="s">
        <v>469</v>
      </c>
      <c r="C37" s="38">
        <f>C34</f>
        <v>1732</v>
      </c>
      <c r="D37" s="17" t="s">
        <v>20</v>
      </c>
      <c r="E37" s="39">
        <f>C33</f>
        <v>8025</v>
      </c>
      <c r="F37" s="17" t="s">
        <v>20</v>
      </c>
      <c r="G37" s="40">
        <v>1.04</v>
      </c>
      <c r="H37" s="15"/>
      <c r="I37" s="15"/>
      <c r="J37" s="15"/>
    </row>
    <row r="38" spans="1:10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5" x14ac:dyDescent="0.25">
      <c r="A39" s="15"/>
      <c r="B39" s="10" t="s">
        <v>469</v>
      </c>
      <c r="C39" s="154">
        <f>C37*E37*G37</f>
        <v>14455272</v>
      </c>
      <c r="D39" s="154"/>
      <c r="E39" s="154"/>
      <c r="F39" s="13"/>
      <c r="G39" s="15"/>
      <c r="H39" s="15"/>
      <c r="I39" s="15"/>
      <c r="J39" s="15"/>
    </row>
    <row r="42" spans="1:10" x14ac:dyDescent="0.2">
      <c r="A42" s="14" t="s">
        <v>14</v>
      </c>
      <c r="B42" s="14"/>
      <c r="C42" s="14"/>
      <c r="D42" s="14"/>
      <c r="E42" s="14"/>
      <c r="F42" s="14"/>
      <c r="G42" s="14"/>
      <c r="H42" s="14"/>
      <c r="I42" s="14"/>
      <c r="J42" s="14"/>
    </row>
    <row r="44" spans="1:10" ht="15" x14ac:dyDescent="0.25">
      <c r="B44" s="10" t="s">
        <v>16</v>
      </c>
      <c r="C44" s="153" t="s">
        <v>467</v>
      </c>
      <c r="D44" s="153"/>
      <c r="E44" s="153"/>
      <c r="F44" s="153"/>
      <c r="G44" s="153"/>
    </row>
    <row r="45" spans="1:10" x14ac:dyDescent="0.2">
      <c r="C45" s="2"/>
      <c r="D45" s="2"/>
      <c r="E45" s="2"/>
      <c r="F45" s="2"/>
      <c r="G45" s="2"/>
    </row>
    <row r="46" spans="1:10" ht="15" x14ac:dyDescent="0.25">
      <c r="B46" s="10" t="s">
        <v>16</v>
      </c>
      <c r="C46" s="18">
        <v>15</v>
      </c>
      <c r="D46" s="19" t="s">
        <v>19</v>
      </c>
      <c r="E46" s="29">
        <v>2.5</v>
      </c>
      <c r="F46" s="24" t="s">
        <v>50</v>
      </c>
      <c r="G46" s="31">
        <f>C34</f>
        <v>1732</v>
      </c>
    </row>
    <row r="47" spans="1:10" x14ac:dyDescent="0.2">
      <c r="C47" s="2"/>
      <c r="D47" s="19"/>
      <c r="E47" s="21"/>
      <c r="F47" s="20"/>
      <c r="G47" s="21"/>
    </row>
    <row r="48" spans="1:10" ht="15" x14ac:dyDescent="0.25">
      <c r="B48" s="10" t="s">
        <v>16</v>
      </c>
      <c r="C48" s="18">
        <v>15</v>
      </c>
      <c r="D48" s="19" t="s">
        <v>19</v>
      </c>
      <c r="E48" s="29">
        <v>2.5</v>
      </c>
      <c r="F48" s="20" t="s">
        <v>20</v>
      </c>
      <c r="G48" s="145">
        <f>LOG(C34)</f>
        <v>3.2385478876813276</v>
      </c>
    </row>
    <row r="49" spans="1:14" x14ac:dyDescent="0.2">
      <c r="C49" s="2"/>
      <c r="D49" s="2"/>
      <c r="E49" s="2"/>
      <c r="F49" s="2"/>
      <c r="G49" s="2"/>
    </row>
    <row r="50" spans="1:14" ht="15" x14ac:dyDescent="0.25">
      <c r="B50" s="10" t="s">
        <v>16</v>
      </c>
      <c r="C50" s="144">
        <f>C48-G48*E48</f>
        <v>6.9036302807966816</v>
      </c>
      <c r="D50" s="18"/>
      <c r="E50" s="2"/>
      <c r="F50" s="2"/>
      <c r="G50" s="22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4" ht="14.25" customHeight="1" x14ac:dyDescent="0.2">
      <c r="A52" s="150" t="s">
        <v>476</v>
      </c>
      <c r="B52" s="150"/>
      <c r="C52" s="150"/>
      <c r="D52" s="150"/>
      <c r="E52" s="150"/>
      <c r="F52" s="150"/>
      <c r="G52" s="150"/>
      <c r="H52" s="150"/>
      <c r="I52" s="150"/>
      <c r="J52" s="150"/>
    </row>
    <row r="53" spans="1:14" ht="15" customHeight="1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</row>
    <row r="54" spans="1:14" ht="14.25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</row>
    <row r="55" spans="1:14" ht="14.25" customHeight="1" x14ac:dyDescent="0.2">
      <c r="B55" s="25"/>
      <c r="C55" s="19"/>
      <c r="D55" s="2"/>
      <c r="E55" s="151"/>
      <c r="F55" s="151"/>
      <c r="G55" s="28"/>
    </row>
    <row r="56" spans="1:14" ht="15" x14ac:dyDescent="0.25">
      <c r="A56"/>
      <c r="B56" s="25"/>
      <c r="C56" s="19"/>
      <c r="D56" s="2"/>
      <c r="E56" s="45"/>
      <c r="F56" s="45"/>
      <c r="G56" s="28"/>
      <c r="M56" s="151"/>
      <c r="N56" s="151"/>
    </row>
    <row r="57" spans="1:14" ht="14.25" customHeight="1" x14ac:dyDescent="0.2">
      <c r="D57" s="2"/>
      <c r="E57" s="47"/>
      <c r="F57" s="47"/>
      <c r="G57" s="28"/>
      <c r="M57" s="45"/>
      <c r="N57" s="45"/>
    </row>
    <row r="58" spans="1:14" x14ac:dyDescent="0.2">
      <c r="D58" s="2"/>
      <c r="E58" s="48"/>
      <c r="F58" s="46"/>
      <c r="G58" s="28"/>
      <c r="M58" s="47"/>
      <c r="N58" s="47"/>
    </row>
    <row r="59" spans="1:14" x14ac:dyDescent="0.2">
      <c r="D59" s="2"/>
      <c r="E59" s="48"/>
      <c r="F59" s="46"/>
      <c r="G59" s="28"/>
      <c r="M59" s="48"/>
      <c r="N59" s="46"/>
    </row>
    <row r="60" spans="1:14" x14ac:dyDescent="0.2">
      <c r="E60" s="48"/>
      <c r="F60" s="46"/>
      <c r="M60" s="48"/>
      <c r="N60" s="46"/>
    </row>
    <row r="61" spans="1:14" x14ac:dyDescent="0.2">
      <c r="E61" s="48"/>
      <c r="F61" s="46"/>
      <c r="M61" s="48"/>
      <c r="N61" s="46"/>
    </row>
    <row r="62" spans="1:14" x14ac:dyDescent="0.2">
      <c r="E62" s="48"/>
      <c r="F62" s="46"/>
      <c r="M62" s="48"/>
      <c r="N62" s="46"/>
    </row>
    <row r="63" spans="1:14" x14ac:dyDescent="0.2">
      <c r="E63" s="48"/>
      <c r="F63" s="46"/>
      <c r="M63" s="48"/>
      <c r="N63" s="46"/>
    </row>
    <row r="64" spans="1:14" x14ac:dyDescent="0.2">
      <c r="E64" s="49"/>
      <c r="F64" s="46"/>
      <c r="M64" s="48"/>
      <c r="N64" s="46"/>
    </row>
    <row r="65" spans="2:15" x14ac:dyDescent="0.2">
      <c r="E65" s="49"/>
      <c r="F65" s="46"/>
      <c r="M65" s="49"/>
      <c r="N65" s="46"/>
    </row>
    <row r="66" spans="2:15" x14ac:dyDescent="0.2">
      <c r="E66" s="49"/>
      <c r="F66" s="46"/>
      <c r="M66" s="49"/>
      <c r="N66" s="46"/>
    </row>
    <row r="67" spans="2:15" x14ac:dyDescent="0.2">
      <c r="M67" s="49"/>
      <c r="N67" s="46"/>
    </row>
    <row r="68" spans="2:15" x14ac:dyDescent="0.2">
      <c r="M68" s="49"/>
      <c r="N68" s="46"/>
    </row>
    <row r="69" spans="2:15" x14ac:dyDescent="0.2">
      <c r="M69" s="49"/>
      <c r="N69" s="46"/>
    </row>
    <row r="70" spans="2:15" x14ac:dyDescent="0.2">
      <c r="M70" s="49"/>
      <c r="N70" s="46"/>
    </row>
    <row r="71" spans="2:15" x14ac:dyDescent="0.2">
      <c r="M71" s="49"/>
      <c r="N71" s="46"/>
    </row>
    <row r="72" spans="2:15" x14ac:dyDescent="0.2">
      <c r="M72" s="49"/>
      <c r="N72" s="46"/>
    </row>
    <row r="73" spans="2:15" x14ac:dyDescent="0.2">
      <c r="M73" s="49"/>
      <c r="N73" s="46"/>
    </row>
    <row r="74" spans="2:15" x14ac:dyDescent="0.2">
      <c r="M74" s="49"/>
      <c r="N74" s="46"/>
    </row>
    <row r="75" spans="2:15" x14ac:dyDescent="0.2">
      <c r="M75" s="49"/>
      <c r="N75" s="46"/>
    </row>
    <row r="76" spans="2:15" x14ac:dyDescent="0.2">
      <c r="N76" s="49"/>
      <c r="O76" s="46"/>
    </row>
    <row r="77" spans="2:15" x14ac:dyDescent="0.2">
      <c r="N77" s="49"/>
      <c r="O77" s="46"/>
    </row>
    <row r="78" spans="2:15" x14ac:dyDescent="0.2">
      <c r="N78" s="49"/>
      <c r="O78" s="46"/>
    </row>
    <row r="79" spans="2:15" x14ac:dyDescent="0.2">
      <c r="N79" s="49"/>
      <c r="O79" s="46"/>
    </row>
    <row r="80" spans="2:15" x14ac:dyDescent="0.2">
      <c r="B80" s="47"/>
      <c r="C80" s="47"/>
      <c r="N80" s="49"/>
      <c r="O80" s="46"/>
    </row>
    <row r="81" spans="9:15" x14ac:dyDescent="0.2">
      <c r="N81" s="49"/>
      <c r="O81" s="46"/>
    </row>
    <row r="82" spans="9:15" x14ac:dyDescent="0.2">
      <c r="N82" s="49"/>
      <c r="O82" s="46"/>
    </row>
    <row r="83" spans="9:15" x14ac:dyDescent="0.2">
      <c r="N83" s="49"/>
      <c r="O83" s="46"/>
    </row>
    <row r="84" spans="9:15" x14ac:dyDescent="0.2">
      <c r="N84" s="49"/>
      <c r="O84" s="46"/>
    </row>
    <row r="85" spans="9:15" x14ac:dyDescent="0.2">
      <c r="N85" s="49"/>
      <c r="O85" s="46"/>
    </row>
    <row r="86" spans="9:15" x14ac:dyDescent="0.2">
      <c r="N86" s="49"/>
      <c r="O86" s="46"/>
    </row>
    <row r="88" spans="9:15" x14ac:dyDescent="0.2">
      <c r="I88" s="143" t="s">
        <v>600</v>
      </c>
    </row>
    <row r="89" spans="9:15" x14ac:dyDescent="0.2">
      <c r="I89" s="143" t="s">
        <v>600</v>
      </c>
    </row>
  </sheetData>
  <sheetProtection algorithmName="SHA-512" hashValue="yWQ8SmCbdTedtPq30oWZzWm4aqQrcbmd2q9mqnIK90lvIQ00vWxHGrEFhzy43LB5ntn+os/5x6Iv+srxbKQUHA==" saltValue="HnYWW+anHxdBADjtH6tJwg==" spinCount="100000" sheet="1" objects="1" scenarios="1" selectLockedCells="1"/>
  <mergeCells count="15">
    <mergeCell ref="C25:G25"/>
    <mergeCell ref="A2:J2"/>
    <mergeCell ref="A3:J3"/>
    <mergeCell ref="B4:I4"/>
    <mergeCell ref="B8:G8"/>
    <mergeCell ref="C21:G21"/>
    <mergeCell ref="A19:J19"/>
    <mergeCell ref="B5:I5"/>
    <mergeCell ref="A52:J54"/>
    <mergeCell ref="M56:N56"/>
    <mergeCell ref="E55:F55"/>
    <mergeCell ref="C27:G27"/>
    <mergeCell ref="C44:G44"/>
    <mergeCell ref="C39:E39"/>
    <mergeCell ref="C31:E3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&amp;C&amp;"Arial,Normal"&amp;7FEDERACION DE COLEGIOS DE ARQUTECTOS DE LA REPUBLICA MEXICANA, A. C.
&amp;R&amp;"Arial,Normal"&amp;8&amp;P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5"/>
  <sheetViews>
    <sheetView showGridLines="0" zoomScaleNormal="100" workbookViewId="0">
      <selection activeCell="C130" sqref="C130"/>
    </sheetView>
  </sheetViews>
  <sheetFormatPr baseColWidth="10" defaultColWidth="11.42578125" defaultRowHeight="12" x14ac:dyDescent="0.2"/>
  <cols>
    <col min="1" max="1" width="6.7109375" style="7" customWidth="1"/>
    <col min="2" max="3" width="12.7109375" style="7" customWidth="1"/>
    <col min="4" max="4" width="40.7109375" style="7" customWidth="1"/>
    <col min="5" max="5" width="4.7109375" style="7" customWidth="1"/>
    <col min="6" max="7" width="9.7109375" style="7" customWidth="1"/>
    <col min="8" max="8" width="24.42578125" style="7" bestFit="1" customWidth="1"/>
    <col min="9" max="16384" width="11.42578125" style="7"/>
  </cols>
  <sheetData>
    <row r="1" spans="1:8" x14ac:dyDescent="0.2">
      <c r="A1" s="128"/>
      <c r="B1" s="128"/>
      <c r="C1" s="128"/>
      <c r="D1" s="128"/>
      <c r="E1" s="128"/>
    </row>
    <row r="2" spans="1:8" ht="18.75" x14ac:dyDescent="0.2">
      <c r="A2" s="128"/>
      <c r="B2" s="167" t="s">
        <v>581</v>
      </c>
      <c r="C2" s="167"/>
      <c r="D2" s="167"/>
      <c r="E2" s="128"/>
    </row>
    <row r="3" spans="1:8" ht="12.75" thickBot="1" x14ac:dyDescent="0.25">
      <c r="A3" s="128"/>
      <c r="B3" s="129"/>
      <c r="C3" s="129"/>
      <c r="D3" s="129"/>
      <c r="E3" s="128"/>
      <c r="F3" s="42"/>
      <c r="G3" s="42"/>
      <c r="H3" s="42"/>
    </row>
    <row r="4" spans="1:8" x14ac:dyDescent="0.2">
      <c r="B4" s="168" t="s">
        <v>53</v>
      </c>
      <c r="C4" s="106" t="s">
        <v>54</v>
      </c>
      <c r="D4" s="106" t="s">
        <v>55</v>
      </c>
      <c r="F4" s="65"/>
      <c r="G4" s="64"/>
      <c r="H4" s="64"/>
    </row>
    <row r="5" spans="1:8" ht="12.75" thickBot="1" x14ac:dyDescent="0.25">
      <c r="B5" s="169"/>
      <c r="C5" s="107" t="s">
        <v>56</v>
      </c>
      <c r="D5" s="107" t="s">
        <v>57</v>
      </c>
      <c r="F5" s="65"/>
      <c r="G5" s="64"/>
      <c r="H5" s="64"/>
    </row>
    <row r="6" spans="1:8" ht="20.100000000000001" customHeight="1" thickTop="1" thickBot="1" x14ac:dyDescent="0.25">
      <c r="B6" s="108" t="s">
        <v>58</v>
      </c>
      <c r="C6" s="162" t="s">
        <v>59</v>
      </c>
      <c r="D6" s="164"/>
      <c r="E6" s="6"/>
      <c r="F6" s="64"/>
      <c r="G6" s="65"/>
      <c r="H6" s="65"/>
    </row>
    <row r="7" spans="1:8" ht="14.1" customHeight="1" thickBot="1" x14ac:dyDescent="0.25">
      <c r="B7" s="109" t="s">
        <v>62</v>
      </c>
      <c r="C7" s="110">
        <v>1.39</v>
      </c>
      <c r="D7" s="111" t="s">
        <v>63</v>
      </c>
      <c r="F7" s="66"/>
      <c r="G7" s="66"/>
      <c r="H7" s="42"/>
    </row>
    <row r="8" spans="1:8" ht="14.1" customHeight="1" thickBot="1" x14ac:dyDescent="0.25">
      <c r="B8" s="109" t="s">
        <v>66</v>
      </c>
      <c r="C8" s="110">
        <v>1.06</v>
      </c>
      <c r="D8" s="111" t="s">
        <v>67</v>
      </c>
      <c r="F8" s="66"/>
      <c r="G8" s="66"/>
      <c r="H8" s="42"/>
    </row>
    <row r="9" spans="1:8" ht="14.1" customHeight="1" thickBot="1" x14ac:dyDescent="0.25">
      <c r="B9" s="109" t="s">
        <v>70</v>
      </c>
      <c r="C9" s="110">
        <v>1.55</v>
      </c>
      <c r="D9" s="111" t="s">
        <v>71</v>
      </c>
      <c r="F9" s="66"/>
      <c r="G9" s="66"/>
      <c r="H9" s="42"/>
    </row>
    <row r="10" spans="1:8" ht="14.1" customHeight="1" thickBot="1" x14ac:dyDescent="0.25">
      <c r="B10" s="109" t="s">
        <v>74</v>
      </c>
      <c r="C10" s="110">
        <v>1.24</v>
      </c>
      <c r="D10" s="111" t="s">
        <v>75</v>
      </c>
      <c r="F10" s="66"/>
      <c r="G10" s="66"/>
      <c r="H10" s="42"/>
    </row>
    <row r="11" spans="1:8" ht="14.1" customHeight="1" thickBot="1" x14ac:dyDescent="0.25">
      <c r="B11" s="109" t="s">
        <v>78</v>
      </c>
      <c r="C11" s="110">
        <v>1.2</v>
      </c>
      <c r="D11" s="111" t="s">
        <v>79</v>
      </c>
      <c r="F11" s="66"/>
      <c r="G11" s="66"/>
      <c r="H11" s="42"/>
    </row>
    <row r="12" spans="1:8" ht="14.1" customHeight="1" thickBot="1" x14ac:dyDescent="0.25">
      <c r="B12" s="109" t="s">
        <v>82</v>
      </c>
      <c r="C12" s="110">
        <v>1.1599999999999999</v>
      </c>
      <c r="D12" s="111" t="s">
        <v>83</v>
      </c>
      <c r="F12" s="66"/>
      <c r="G12" s="66"/>
      <c r="H12" s="42"/>
    </row>
    <row r="13" spans="1:8" ht="14.1" customHeight="1" thickBot="1" x14ac:dyDescent="0.25">
      <c r="B13" s="112"/>
      <c r="C13" s="113"/>
      <c r="D13" s="111"/>
      <c r="F13" s="66"/>
      <c r="G13" s="66"/>
      <c r="H13" s="42"/>
    </row>
    <row r="14" spans="1:8" ht="20.100000000000001" customHeight="1" thickTop="1" thickBot="1" x14ac:dyDescent="0.25">
      <c r="B14" s="114" t="s">
        <v>86</v>
      </c>
      <c r="C14" s="162" t="s">
        <v>87</v>
      </c>
      <c r="D14" s="164"/>
      <c r="F14" s="66"/>
      <c r="G14" s="66"/>
      <c r="H14" s="42"/>
    </row>
    <row r="15" spans="1:8" ht="14.1" customHeight="1" thickBot="1" x14ac:dyDescent="0.25">
      <c r="B15" s="109" t="s">
        <v>90</v>
      </c>
      <c r="C15" s="110">
        <v>1.45</v>
      </c>
      <c r="D15" s="111" t="s">
        <v>91</v>
      </c>
      <c r="F15" s="66"/>
      <c r="G15" s="66"/>
      <c r="H15" s="42"/>
    </row>
    <row r="16" spans="1:8" ht="14.1" customHeight="1" thickBot="1" x14ac:dyDescent="0.25">
      <c r="B16" s="109" t="s">
        <v>94</v>
      </c>
      <c r="C16" s="110">
        <v>1.04</v>
      </c>
      <c r="D16" s="111" t="s">
        <v>95</v>
      </c>
      <c r="F16" s="66"/>
      <c r="G16" s="66"/>
      <c r="H16" s="42"/>
    </row>
    <row r="17" spans="2:8" ht="14.1" customHeight="1" thickBot="1" x14ac:dyDescent="0.25">
      <c r="B17" s="109" t="s">
        <v>98</v>
      </c>
      <c r="C17" s="110">
        <v>2.12</v>
      </c>
      <c r="D17" s="111" t="s">
        <v>99</v>
      </c>
      <c r="F17" s="66"/>
      <c r="G17" s="66"/>
      <c r="H17" s="42"/>
    </row>
    <row r="18" spans="2:8" ht="14.1" customHeight="1" thickBot="1" x14ac:dyDescent="0.25">
      <c r="B18" s="109" t="s">
        <v>102</v>
      </c>
      <c r="C18" s="110">
        <v>1.86</v>
      </c>
      <c r="D18" s="111" t="s">
        <v>103</v>
      </c>
      <c r="F18" s="66"/>
      <c r="G18" s="66"/>
      <c r="H18" s="42"/>
    </row>
    <row r="19" spans="2:8" ht="14.1" customHeight="1" thickBot="1" x14ac:dyDescent="0.25">
      <c r="B19" s="109" t="s">
        <v>106</v>
      </c>
      <c r="C19" s="110">
        <v>1.79</v>
      </c>
      <c r="D19" s="111" t="s">
        <v>107</v>
      </c>
      <c r="F19" s="66"/>
      <c r="G19" s="66"/>
      <c r="H19" s="42"/>
    </row>
    <row r="20" spans="2:8" ht="14.1" customHeight="1" thickBot="1" x14ac:dyDescent="0.25">
      <c r="B20" s="109" t="s">
        <v>110</v>
      </c>
      <c r="C20" s="110">
        <v>1.89</v>
      </c>
      <c r="D20" s="111" t="s">
        <v>111</v>
      </c>
      <c r="F20" s="66"/>
      <c r="G20" s="66"/>
      <c r="H20" s="42"/>
    </row>
    <row r="21" spans="2:8" ht="14.1" customHeight="1" thickBot="1" x14ac:dyDescent="0.25">
      <c r="B21" s="109" t="s">
        <v>112</v>
      </c>
      <c r="C21" s="110">
        <v>1.89</v>
      </c>
      <c r="D21" s="111" t="s">
        <v>113</v>
      </c>
      <c r="F21" s="64"/>
      <c r="G21" s="65"/>
      <c r="H21" s="65"/>
    </row>
    <row r="22" spans="2:8" ht="14.1" customHeight="1" thickBot="1" x14ac:dyDescent="0.25">
      <c r="B22" s="109" t="s">
        <v>116</v>
      </c>
      <c r="C22" s="110">
        <v>2.0699999999999998</v>
      </c>
      <c r="D22" s="111" t="s">
        <v>117</v>
      </c>
      <c r="F22" s="66"/>
      <c r="G22" s="66"/>
      <c r="H22" s="42"/>
    </row>
    <row r="23" spans="2:8" ht="14.1" customHeight="1" thickBot="1" x14ac:dyDescent="0.25">
      <c r="B23" s="109" t="s">
        <v>120</v>
      </c>
      <c r="C23" s="110">
        <v>1.89</v>
      </c>
      <c r="D23" s="111" t="s">
        <v>121</v>
      </c>
      <c r="F23" s="66"/>
      <c r="G23" s="66"/>
      <c r="H23" s="42"/>
    </row>
    <row r="24" spans="2:8" ht="14.1" customHeight="1" thickBot="1" x14ac:dyDescent="0.25">
      <c r="B24" s="109" t="s">
        <v>124</v>
      </c>
      <c r="C24" s="110">
        <v>1.04</v>
      </c>
      <c r="D24" s="111" t="s">
        <v>125</v>
      </c>
      <c r="F24" s="66"/>
      <c r="G24" s="66"/>
      <c r="H24" s="42"/>
    </row>
    <row r="25" spans="2:8" ht="14.1" customHeight="1" thickBot="1" x14ac:dyDescent="0.25">
      <c r="B25" s="109" t="s">
        <v>128</v>
      </c>
      <c r="C25" s="110">
        <v>1.69</v>
      </c>
      <c r="D25" s="111" t="s">
        <v>129</v>
      </c>
      <c r="F25" s="66"/>
      <c r="G25" s="66"/>
      <c r="H25" s="42"/>
    </row>
    <row r="26" spans="2:8" ht="14.1" customHeight="1" thickBot="1" x14ac:dyDescent="0.25">
      <c r="B26" s="109" t="s">
        <v>132</v>
      </c>
      <c r="C26" s="110">
        <v>1.66</v>
      </c>
      <c r="D26" s="111" t="s">
        <v>133</v>
      </c>
      <c r="F26" s="66"/>
      <c r="G26" s="66"/>
      <c r="H26" s="42"/>
    </row>
    <row r="27" spans="2:8" ht="14.1" customHeight="1" thickBot="1" x14ac:dyDescent="0.25">
      <c r="B27" s="109" t="s">
        <v>136</v>
      </c>
      <c r="C27" s="110">
        <v>1.94</v>
      </c>
      <c r="D27" s="111" t="s">
        <v>137</v>
      </c>
      <c r="F27" s="66"/>
      <c r="G27" s="66"/>
      <c r="H27" s="42"/>
    </row>
    <row r="28" spans="2:8" ht="14.1" customHeight="1" thickBot="1" x14ac:dyDescent="0.25">
      <c r="B28" s="109" t="s">
        <v>140</v>
      </c>
      <c r="C28" s="110">
        <v>2.0699999999999998</v>
      </c>
      <c r="D28" s="111" t="s">
        <v>141</v>
      </c>
      <c r="F28" s="67"/>
      <c r="G28" s="66"/>
      <c r="H28" s="42"/>
    </row>
    <row r="29" spans="2:8" ht="14.1" customHeight="1" thickBot="1" x14ac:dyDescent="0.25">
      <c r="B29" s="109" t="s">
        <v>144</v>
      </c>
      <c r="C29" s="110">
        <v>1.37</v>
      </c>
      <c r="D29" s="111" t="s">
        <v>145</v>
      </c>
      <c r="F29" s="67"/>
      <c r="G29" s="66"/>
      <c r="H29" s="42"/>
    </row>
    <row r="30" spans="2:8" ht="14.1" customHeight="1" thickBot="1" x14ac:dyDescent="0.25">
      <c r="B30" s="109" t="s">
        <v>148</v>
      </c>
      <c r="C30" s="110">
        <v>0.62</v>
      </c>
      <c r="D30" s="111" t="s">
        <v>149</v>
      </c>
      <c r="F30" s="66"/>
      <c r="G30" s="66"/>
      <c r="H30" s="42"/>
    </row>
    <row r="31" spans="2:8" ht="14.1" customHeight="1" thickBot="1" x14ac:dyDescent="0.25">
      <c r="B31" s="109"/>
      <c r="C31" s="110"/>
      <c r="D31" s="111"/>
      <c r="F31" s="66"/>
      <c r="G31" s="66"/>
      <c r="H31" s="42"/>
    </row>
    <row r="32" spans="2:8" ht="20.100000000000001" customHeight="1" thickTop="1" thickBot="1" x14ac:dyDescent="0.25">
      <c r="B32" s="114" t="s">
        <v>152</v>
      </c>
      <c r="C32" s="162" t="s">
        <v>153</v>
      </c>
      <c r="D32" s="164"/>
      <c r="F32" s="67"/>
      <c r="G32" s="66"/>
      <c r="H32" s="42"/>
    </row>
    <row r="33" spans="2:8" ht="14.1" customHeight="1" thickBot="1" x14ac:dyDescent="0.25">
      <c r="B33" s="109" t="s">
        <v>155</v>
      </c>
      <c r="C33" s="110">
        <v>1.45</v>
      </c>
      <c r="D33" s="111" t="s">
        <v>156</v>
      </c>
      <c r="F33" s="67"/>
      <c r="G33" s="66"/>
      <c r="H33" s="42"/>
    </row>
    <row r="34" spans="2:8" ht="14.1" customHeight="1" thickBot="1" x14ac:dyDescent="0.25">
      <c r="B34" s="109" t="s">
        <v>159</v>
      </c>
      <c r="C34" s="110">
        <v>1.55</v>
      </c>
      <c r="D34" s="111" t="s">
        <v>160</v>
      </c>
      <c r="F34" s="66"/>
      <c r="G34" s="66"/>
      <c r="H34" s="42"/>
    </row>
    <row r="35" spans="2:8" ht="14.1" customHeight="1" thickBot="1" x14ac:dyDescent="0.25">
      <c r="B35" s="109" t="s">
        <v>163</v>
      </c>
      <c r="C35" s="110">
        <v>1.1399999999999999</v>
      </c>
      <c r="D35" s="111" t="s">
        <v>164</v>
      </c>
      <c r="F35" s="66"/>
      <c r="G35" s="66"/>
      <c r="H35" s="42"/>
    </row>
    <row r="36" spans="2:8" ht="14.1" customHeight="1" thickBot="1" x14ac:dyDescent="0.25">
      <c r="B36" s="109" t="s">
        <v>165</v>
      </c>
      <c r="C36" s="110">
        <v>1.24</v>
      </c>
      <c r="D36" s="111" t="s">
        <v>166</v>
      </c>
      <c r="F36" s="64"/>
      <c r="G36" s="65"/>
      <c r="H36" s="65"/>
    </row>
    <row r="37" spans="2:8" ht="14.1" customHeight="1" thickBot="1" x14ac:dyDescent="0.25">
      <c r="B37" s="109" t="s">
        <v>169</v>
      </c>
      <c r="C37" s="110">
        <v>1.24</v>
      </c>
      <c r="D37" s="111" t="s">
        <v>170</v>
      </c>
      <c r="F37" s="66"/>
      <c r="G37" s="66"/>
      <c r="H37" s="42"/>
    </row>
    <row r="38" spans="2:8" ht="14.1" customHeight="1" thickBot="1" x14ac:dyDescent="0.25">
      <c r="B38" s="109" t="s">
        <v>173</v>
      </c>
      <c r="C38" s="110">
        <v>2.2799999999999998</v>
      </c>
      <c r="D38" s="111" t="s">
        <v>174</v>
      </c>
      <c r="F38" s="66"/>
      <c r="G38" s="66"/>
      <c r="H38" s="42"/>
    </row>
    <row r="39" spans="2:8" ht="14.1" customHeight="1" thickBot="1" x14ac:dyDescent="0.25">
      <c r="B39" s="109" t="s">
        <v>177</v>
      </c>
      <c r="C39" s="110">
        <v>1.97</v>
      </c>
      <c r="D39" s="111" t="s">
        <v>178</v>
      </c>
      <c r="F39" s="66"/>
      <c r="G39" s="66"/>
      <c r="H39" s="42"/>
    </row>
    <row r="40" spans="2:8" ht="14.1" customHeight="1" thickBot="1" x14ac:dyDescent="0.25">
      <c r="B40" s="109" t="s">
        <v>181</v>
      </c>
      <c r="C40" s="110">
        <v>2.17</v>
      </c>
      <c r="D40" s="111" t="s">
        <v>182</v>
      </c>
      <c r="F40" s="66"/>
      <c r="G40" s="66"/>
      <c r="H40" s="42"/>
    </row>
    <row r="41" spans="2:8" ht="14.1" customHeight="1" thickBot="1" x14ac:dyDescent="0.25">
      <c r="B41" s="109" t="s">
        <v>185</v>
      </c>
      <c r="C41" s="110">
        <v>1.1399999999999999</v>
      </c>
      <c r="D41" s="111" t="s">
        <v>186</v>
      </c>
      <c r="F41" s="66"/>
      <c r="G41" s="66"/>
      <c r="H41" s="42"/>
    </row>
    <row r="42" spans="2:8" ht="14.1" customHeight="1" thickBot="1" x14ac:dyDescent="0.25">
      <c r="B42" s="109" t="s">
        <v>189</v>
      </c>
      <c r="C42" s="110">
        <v>1.24</v>
      </c>
      <c r="D42" s="111" t="s">
        <v>190</v>
      </c>
      <c r="F42" s="66"/>
      <c r="G42" s="66"/>
      <c r="H42" s="42"/>
    </row>
    <row r="43" spans="2:8" ht="14.1" customHeight="1" thickBot="1" x14ac:dyDescent="0.25">
      <c r="B43" s="109" t="s">
        <v>193</v>
      </c>
      <c r="C43" s="110">
        <v>1.59</v>
      </c>
      <c r="D43" s="111" t="s">
        <v>194</v>
      </c>
      <c r="F43" s="66"/>
      <c r="G43" s="66"/>
      <c r="H43" s="42"/>
    </row>
    <row r="44" spans="2:8" ht="14.1" customHeight="1" thickBot="1" x14ac:dyDescent="0.25">
      <c r="B44" s="109"/>
      <c r="C44" s="113"/>
      <c r="D44" s="111"/>
      <c r="F44" s="66"/>
      <c r="G44" s="66"/>
      <c r="H44" s="42"/>
    </row>
    <row r="45" spans="2:8" ht="20.100000000000001" customHeight="1" thickTop="1" thickBot="1" x14ac:dyDescent="0.25">
      <c r="B45" s="114" t="s">
        <v>197</v>
      </c>
      <c r="C45" s="162" t="s">
        <v>198</v>
      </c>
      <c r="D45" s="164"/>
      <c r="F45" s="66"/>
      <c r="G45" s="66"/>
      <c r="H45" s="42"/>
    </row>
    <row r="46" spans="2:8" ht="14.1" customHeight="1" thickBot="1" x14ac:dyDescent="0.25">
      <c r="B46" s="109" t="s">
        <v>201</v>
      </c>
      <c r="C46" s="110"/>
      <c r="D46" s="111" t="s">
        <v>202</v>
      </c>
      <c r="F46" s="66"/>
      <c r="G46" s="66"/>
      <c r="H46" s="42"/>
    </row>
    <row r="47" spans="2:8" ht="14.1" customHeight="1" thickBot="1" x14ac:dyDescent="0.25">
      <c r="B47" s="115" t="s">
        <v>205</v>
      </c>
      <c r="C47" s="110">
        <v>2.0699999999999998</v>
      </c>
      <c r="D47" s="111" t="s">
        <v>206</v>
      </c>
      <c r="F47" s="66"/>
      <c r="G47" s="66"/>
      <c r="H47" s="42"/>
    </row>
    <row r="48" spans="2:8" ht="14.1" customHeight="1" thickBot="1" x14ac:dyDescent="0.25">
      <c r="B48" s="115" t="s">
        <v>209</v>
      </c>
      <c r="C48" s="110">
        <v>1.27</v>
      </c>
      <c r="D48" s="111" t="s">
        <v>210</v>
      </c>
      <c r="F48" s="66"/>
      <c r="G48" s="66"/>
      <c r="H48" s="42"/>
    </row>
    <row r="49" spans="2:8" ht="14.1" customHeight="1" thickBot="1" x14ac:dyDescent="0.25">
      <c r="B49" s="115" t="s">
        <v>213</v>
      </c>
      <c r="C49" s="110">
        <v>2.69</v>
      </c>
      <c r="D49" s="111" t="s">
        <v>214</v>
      </c>
      <c r="F49" s="66"/>
      <c r="G49" s="66"/>
      <c r="H49" s="42"/>
    </row>
    <row r="50" spans="2:8" ht="14.1" customHeight="1" thickBot="1" x14ac:dyDescent="0.25">
      <c r="B50" s="115" t="s">
        <v>217</v>
      </c>
      <c r="C50" s="110">
        <v>0.31</v>
      </c>
      <c r="D50" s="111" t="s">
        <v>218</v>
      </c>
      <c r="F50" s="66"/>
      <c r="G50" s="66"/>
      <c r="H50" s="42"/>
    </row>
    <row r="51" spans="2:8" ht="14.1" customHeight="1" thickBot="1" x14ac:dyDescent="0.25">
      <c r="B51" s="109" t="s">
        <v>221</v>
      </c>
      <c r="C51" s="110">
        <v>1.24</v>
      </c>
      <c r="D51" s="111" t="s">
        <v>222</v>
      </c>
      <c r="F51" s="66"/>
      <c r="G51" s="66"/>
      <c r="H51" s="42"/>
    </row>
    <row r="52" spans="2:8" ht="14.1" customHeight="1" thickBot="1" x14ac:dyDescent="0.25">
      <c r="B52" s="109" t="s">
        <v>225</v>
      </c>
      <c r="C52" s="110">
        <v>1.35</v>
      </c>
      <c r="D52" s="111" t="s">
        <v>226</v>
      </c>
      <c r="F52" s="66"/>
      <c r="G52" s="66"/>
      <c r="H52" s="42"/>
    </row>
    <row r="53" spans="2:8" ht="14.1" customHeight="1" thickBot="1" x14ac:dyDescent="0.25">
      <c r="B53" s="109" t="s">
        <v>229</v>
      </c>
      <c r="C53" s="110">
        <v>1.35</v>
      </c>
      <c r="D53" s="111" t="s">
        <v>230</v>
      </c>
      <c r="F53" s="66"/>
      <c r="G53" s="66"/>
      <c r="H53" s="42"/>
    </row>
    <row r="54" spans="2:8" ht="14.1" customHeight="1" thickBot="1" x14ac:dyDescent="0.25">
      <c r="B54" s="109" t="s">
        <v>231</v>
      </c>
      <c r="C54" s="110">
        <v>1.76</v>
      </c>
      <c r="D54" s="111" t="s">
        <v>232</v>
      </c>
      <c r="F54" s="66"/>
      <c r="G54" s="66"/>
      <c r="H54" s="42"/>
    </row>
    <row r="55" spans="2:8" ht="14.1" customHeight="1" thickBot="1" x14ac:dyDescent="0.25">
      <c r="B55" s="109" t="s">
        <v>233</v>
      </c>
      <c r="C55" s="110">
        <v>1.76</v>
      </c>
      <c r="D55" s="111" t="s">
        <v>234</v>
      </c>
      <c r="F55" s="66"/>
      <c r="G55" s="66"/>
      <c r="H55" s="42"/>
    </row>
    <row r="56" spans="2:8" ht="14.1" customHeight="1" thickBot="1" x14ac:dyDescent="0.25">
      <c r="B56" s="109" t="s">
        <v>235</v>
      </c>
      <c r="C56" s="110">
        <v>1.04</v>
      </c>
      <c r="D56" s="111" t="s">
        <v>236</v>
      </c>
      <c r="F56" s="66"/>
      <c r="G56" s="66"/>
      <c r="H56" s="42"/>
    </row>
    <row r="57" spans="2:8" ht="14.1" customHeight="1" thickBot="1" x14ac:dyDescent="0.25">
      <c r="B57" s="109" t="s">
        <v>237</v>
      </c>
      <c r="C57" s="110">
        <v>0.57999999999999996</v>
      </c>
      <c r="D57" s="111" t="s">
        <v>238</v>
      </c>
      <c r="F57" s="66"/>
      <c r="G57" s="66"/>
      <c r="H57" s="42"/>
    </row>
    <row r="58" spans="2:8" ht="14.1" customHeight="1" thickBot="1" x14ac:dyDescent="0.25">
      <c r="B58" s="109" t="s">
        <v>239</v>
      </c>
      <c r="C58" s="110">
        <v>1.04</v>
      </c>
      <c r="D58" s="111" t="s">
        <v>240</v>
      </c>
      <c r="F58" s="66"/>
      <c r="G58" s="66"/>
      <c r="H58" s="42"/>
    </row>
    <row r="59" spans="2:8" ht="14.1" customHeight="1" thickBot="1" x14ac:dyDescent="0.25">
      <c r="B59" s="109"/>
      <c r="C59" s="113"/>
      <c r="D59" s="111"/>
      <c r="F59" s="66"/>
      <c r="G59" s="66"/>
      <c r="H59" s="42"/>
    </row>
    <row r="60" spans="2:8" ht="20.100000000000001" customHeight="1" thickTop="1" thickBot="1" x14ac:dyDescent="0.25">
      <c r="B60" s="114" t="s">
        <v>60</v>
      </c>
      <c r="C60" s="162" t="s">
        <v>61</v>
      </c>
      <c r="D60" s="164"/>
      <c r="F60" s="66"/>
      <c r="G60" s="66"/>
      <c r="H60" s="42"/>
    </row>
    <row r="61" spans="2:8" ht="14.1" customHeight="1" thickBot="1" x14ac:dyDescent="0.25">
      <c r="B61" s="109" t="s">
        <v>64</v>
      </c>
      <c r="C61" s="110">
        <v>1.35</v>
      </c>
      <c r="D61" s="111" t="s">
        <v>65</v>
      </c>
      <c r="F61" s="66"/>
      <c r="G61" s="66"/>
      <c r="H61" s="42"/>
    </row>
    <row r="62" spans="2:8" ht="14.1" customHeight="1" thickBot="1" x14ac:dyDescent="0.25">
      <c r="B62" s="109" t="s">
        <v>68</v>
      </c>
      <c r="C62" s="110">
        <v>1.45</v>
      </c>
      <c r="D62" s="111" t="s">
        <v>69</v>
      </c>
      <c r="F62" s="66"/>
      <c r="G62" s="66"/>
      <c r="H62" s="42"/>
    </row>
    <row r="63" spans="2:8" ht="14.1" customHeight="1" thickBot="1" x14ac:dyDescent="0.25">
      <c r="B63" s="109" t="s">
        <v>72</v>
      </c>
      <c r="C63" s="110">
        <v>1.24</v>
      </c>
      <c r="D63" s="111" t="s">
        <v>73</v>
      </c>
      <c r="F63" s="66"/>
      <c r="G63" s="66"/>
      <c r="H63" s="42"/>
    </row>
    <row r="64" spans="2:8" ht="14.1" customHeight="1" thickBot="1" x14ac:dyDescent="0.25">
      <c r="B64" s="109" t="s">
        <v>76</v>
      </c>
      <c r="C64" s="110">
        <v>1.24</v>
      </c>
      <c r="D64" s="111" t="s">
        <v>77</v>
      </c>
      <c r="F64" s="66"/>
      <c r="G64" s="66"/>
      <c r="H64" s="42"/>
    </row>
    <row r="65" spans="2:8" ht="14.1" customHeight="1" thickBot="1" x14ac:dyDescent="0.25">
      <c r="B65" s="109" t="s">
        <v>80</v>
      </c>
      <c r="C65" s="110">
        <v>1.35</v>
      </c>
      <c r="D65" s="111" t="s">
        <v>81</v>
      </c>
      <c r="F65" s="66"/>
      <c r="G65" s="66"/>
      <c r="H65" s="42"/>
    </row>
    <row r="66" spans="2:8" ht="14.1" customHeight="1" thickBot="1" x14ac:dyDescent="0.25">
      <c r="B66" s="109" t="s">
        <v>84</v>
      </c>
      <c r="C66" s="110">
        <v>1.55</v>
      </c>
      <c r="D66" s="111" t="s">
        <v>85</v>
      </c>
      <c r="F66" s="66"/>
      <c r="G66" s="66"/>
      <c r="H66" s="42"/>
    </row>
    <row r="67" spans="2:8" ht="14.1" customHeight="1" thickBot="1" x14ac:dyDescent="0.25">
      <c r="B67" s="109" t="s">
        <v>88</v>
      </c>
      <c r="C67" s="110">
        <v>2.48</v>
      </c>
      <c r="D67" s="111" t="s">
        <v>89</v>
      </c>
      <c r="F67" s="66"/>
      <c r="G67" s="66"/>
      <c r="H67" s="42"/>
    </row>
    <row r="68" spans="2:8" ht="14.1" customHeight="1" thickBot="1" x14ac:dyDescent="0.25">
      <c r="B68" s="109" t="s">
        <v>92</v>
      </c>
      <c r="C68" s="110">
        <v>1.55</v>
      </c>
      <c r="D68" s="111" t="s">
        <v>93</v>
      </c>
      <c r="F68" s="66"/>
      <c r="G68" s="66"/>
      <c r="H68" s="42"/>
    </row>
    <row r="69" spans="2:8" ht="14.1" customHeight="1" thickBot="1" x14ac:dyDescent="0.25">
      <c r="B69" s="109" t="s">
        <v>96</v>
      </c>
      <c r="C69" s="110">
        <v>2.0699999999999998</v>
      </c>
      <c r="D69" s="111" t="s">
        <v>97</v>
      </c>
      <c r="F69" s="66"/>
      <c r="G69" s="66"/>
      <c r="H69" s="42"/>
    </row>
    <row r="70" spans="2:8" ht="14.1" customHeight="1" thickBot="1" x14ac:dyDescent="0.25">
      <c r="B70" s="109" t="s">
        <v>100</v>
      </c>
      <c r="C70" s="110">
        <v>2.17</v>
      </c>
      <c r="D70" s="111" t="s">
        <v>101</v>
      </c>
      <c r="F70" s="66"/>
      <c r="G70" s="66"/>
      <c r="H70" s="42"/>
    </row>
    <row r="71" spans="2:8" ht="14.1" customHeight="1" thickBot="1" x14ac:dyDescent="0.25">
      <c r="B71" s="109" t="s">
        <v>104</v>
      </c>
      <c r="C71" s="110">
        <v>1.24</v>
      </c>
      <c r="D71" s="111" t="s">
        <v>105</v>
      </c>
      <c r="F71" s="66"/>
      <c r="G71" s="66"/>
      <c r="H71" s="42"/>
    </row>
    <row r="72" spans="2:8" ht="14.1" customHeight="1" thickBot="1" x14ac:dyDescent="0.25">
      <c r="B72" s="109" t="s">
        <v>108</v>
      </c>
      <c r="C72" s="110">
        <v>2.0699999999999998</v>
      </c>
      <c r="D72" s="116" t="s">
        <v>109</v>
      </c>
      <c r="F72" s="66"/>
      <c r="G72" s="66"/>
      <c r="H72" s="42"/>
    </row>
    <row r="73" spans="2:8" ht="14.1" customHeight="1" thickBot="1" x14ac:dyDescent="0.25">
      <c r="B73" s="109"/>
      <c r="C73" s="117"/>
      <c r="D73" s="118"/>
      <c r="F73" s="66"/>
      <c r="G73" s="66"/>
      <c r="H73" s="42"/>
    </row>
    <row r="74" spans="2:8" ht="20.100000000000001" customHeight="1" thickTop="1" thickBot="1" x14ac:dyDescent="0.25">
      <c r="B74" s="114" t="s">
        <v>114</v>
      </c>
      <c r="C74" s="162" t="s">
        <v>115</v>
      </c>
      <c r="D74" s="164"/>
      <c r="F74" s="66"/>
      <c r="G74" s="66"/>
      <c r="H74" s="42"/>
    </row>
    <row r="75" spans="2:8" ht="14.1" customHeight="1" thickBot="1" x14ac:dyDescent="0.25">
      <c r="B75" s="109" t="s">
        <v>118</v>
      </c>
      <c r="C75" s="110">
        <v>3.01</v>
      </c>
      <c r="D75" s="111" t="s">
        <v>119</v>
      </c>
      <c r="F75" s="66"/>
      <c r="G75" s="66"/>
      <c r="H75" s="42"/>
    </row>
    <row r="76" spans="2:8" ht="14.1" customHeight="1" thickBot="1" x14ac:dyDescent="0.25">
      <c r="B76" s="112" t="s">
        <v>122</v>
      </c>
      <c r="C76" s="110">
        <v>1.45</v>
      </c>
      <c r="D76" s="116" t="s">
        <v>123</v>
      </c>
      <c r="F76" s="66"/>
      <c r="G76" s="66"/>
      <c r="H76" s="42"/>
    </row>
    <row r="77" spans="2:8" ht="14.1" customHeight="1" thickBot="1" x14ac:dyDescent="0.25">
      <c r="B77" s="119" t="s">
        <v>126</v>
      </c>
      <c r="C77" s="110">
        <v>0.21</v>
      </c>
      <c r="D77" s="120" t="s">
        <v>127</v>
      </c>
      <c r="F77" s="66"/>
      <c r="G77" s="66"/>
      <c r="H77" s="42"/>
    </row>
    <row r="78" spans="2:8" ht="14.1" customHeight="1" thickBot="1" x14ac:dyDescent="0.25">
      <c r="B78" s="109" t="s">
        <v>130</v>
      </c>
      <c r="C78" s="110">
        <v>1.24</v>
      </c>
      <c r="D78" s="111" t="s">
        <v>131</v>
      </c>
      <c r="F78" s="66"/>
      <c r="G78" s="66"/>
      <c r="H78" s="42"/>
    </row>
    <row r="79" spans="2:8" ht="14.1" customHeight="1" thickBot="1" x14ac:dyDescent="0.25">
      <c r="B79" s="109" t="s">
        <v>134</v>
      </c>
      <c r="C79" s="110">
        <v>0.83</v>
      </c>
      <c r="D79" s="111" t="s">
        <v>135</v>
      </c>
      <c r="F79" s="66"/>
      <c r="G79" s="66"/>
      <c r="H79" s="42"/>
    </row>
    <row r="80" spans="2:8" ht="14.1" customHeight="1" thickBot="1" x14ac:dyDescent="0.25">
      <c r="B80" s="112" t="s">
        <v>138</v>
      </c>
      <c r="C80" s="110"/>
      <c r="D80" s="116" t="s">
        <v>139</v>
      </c>
      <c r="F80" s="66"/>
      <c r="G80" s="66"/>
      <c r="H80" s="42"/>
    </row>
    <row r="81" spans="2:8" ht="14.1" customHeight="1" thickBot="1" x14ac:dyDescent="0.25">
      <c r="B81" s="121" t="s">
        <v>142</v>
      </c>
      <c r="C81" s="110">
        <v>1.24</v>
      </c>
      <c r="D81" s="118" t="s">
        <v>143</v>
      </c>
      <c r="F81" s="66"/>
      <c r="G81" s="66"/>
      <c r="H81" s="42"/>
    </row>
    <row r="82" spans="2:8" ht="14.1" customHeight="1" thickBot="1" x14ac:dyDescent="0.25">
      <c r="B82" s="121" t="s">
        <v>146</v>
      </c>
      <c r="C82" s="110">
        <v>0.04</v>
      </c>
      <c r="D82" s="118" t="s">
        <v>147</v>
      </c>
      <c r="F82" s="66"/>
      <c r="G82" s="66"/>
      <c r="H82" s="42"/>
    </row>
    <row r="83" spans="2:8" ht="14.1" customHeight="1" thickBot="1" x14ac:dyDescent="0.25">
      <c r="B83" s="122" t="s">
        <v>150</v>
      </c>
      <c r="C83" s="110"/>
      <c r="D83" s="118" t="s">
        <v>151</v>
      </c>
      <c r="F83" s="66"/>
      <c r="G83" s="66"/>
      <c r="H83" s="42"/>
    </row>
    <row r="84" spans="2:8" ht="14.1" customHeight="1" thickBot="1" x14ac:dyDescent="0.25">
      <c r="B84" s="121" t="s">
        <v>154</v>
      </c>
      <c r="C84" s="110">
        <v>1.24</v>
      </c>
      <c r="D84" s="118" t="s">
        <v>143</v>
      </c>
      <c r="F84" s="66"/>
      <c r="G84" s="66"/>
      <c r="H84" s="42"/>
    </row>
    <row r="85" spans="2:8" ht="14.1" customHeight="1" thickBot="1" x14ac:dyDescent="0.25">
      <c r="B85" s="121" t="s">
        <v>157</v>
      </c>
      <c r="C85" s="110">
        <v>0.04</v>
      </c>
      <c r="D85" s="118" t="s">
        <v>158</v>
      </c>
      <c r="F85" s="66"/>
      <c r="G85" s="66"/>
      <c r="H85" s="42"/>
    </row>
    <row r="86" spans="2:8" ht="14.1" customHeight="1" thickBot="1" x14ac:dyDescent="0.25">
      <c r="B86" s="119" t="s">
        <v>161</v>
      </c>
      <c r="C86" s="110">
        <v>1.04</v>
      </c>
      <c r="D86" s="120" t="s">
        <v>162</v>
      </c>
      <c r="F86" s="66"/>
      <c r="G86" s="66"/>
      <c r="H86" s="42"/>
    </row>
    <row r="87" spans="2:8" ht="14.1" customHeight="1" thickBot="1" x14ac:dyDescent="0.25">
      <c r="B87" s="112"/>
      <c r="C87" s="117"/>
      <c r="D87" s="116"/>
      <c r="F87" s="66"/>
      <c r="G87" s="66"/>
      <c r="H87" s="42"/>
    </row>
    <row r="88" spans="2:8" ht="20.100000000000001" customHeight="1" thickTop="1" thickBot="1" x14ac:dyDescent="0.25">
      <c r="B88" s="114" t="s">
        <v>167</v>
      </c>
      <c r="C88" s="162" t="s">
        <v>168</v>
      </c>
      <c r="D88" s="164"/>
      <c r="F88" s="66"/>
      <c r="G88" s="66"/>
      <c r="H88" s="42"/>
    </row>
    <row r="89" spans="2:8" ht="14.1" customHeight="1" thickBot="1" x14ac:dyDescent="0.25">
      <c r="B89" s="109" t="s">
        <v>171</v>
      </c>
      <c r="C89" s="110">
        <v>1.08</v>
      </c>
      <c r="D89" s="111" t="s">
        <v>172</v>
      </c>
      <c r="F89" s="66"/>
      <c r="G89" s="66"/>
      <c r="H89" s="42"/>
    </row>
    <row r="90" spans="2:8" ht="14.1" customHeight="1" thickBot="1" x14ac:dyDescent="0.25">
      <c r="B90" s="109" t="s">
        <v>175</v>
      </c>
      <c r="C90" s="110">
        <v>1.45</v>
      </c>
      <c r="D90" s="111" t="s">
        <v>176</v>
      </c>
      <c r="F90" s="66"/>
      <c r="G90" s="66"/>
      <c r="H90" s="42"/>
    </row>
    <row r="91" spans="2:8" ht="14.1" customHeight="1" thickBot="1" x14ac:dyDescent="0.25">
      <c r="B91" s="109" t="s">
        <v>179</v>
      </c>
      <c r="C91" s="110">
        <v>1.35</v>
      </c>
      <c r="D91" s="111" t="s">
        <v>180</v>
      </c>
      <c r="F91" s="66"/>
      <c r="G91" s="66"/>
      <c r="H91" s="42"/>
    </row>
    <row r="92" spans="2:8" ht="14.1" customHeight="1" thickBot="1" x14ac:dyDescent="0.25">
      <c r="B92" s="109" t="s">
        <v>183</v>
      </c>
      <c r="C92" s="110">
        <v>1.1499999999999999</v>
      </c>
      <c r="D92" s="111" t="s">
        <v>184</v>
      </c>
      <c r="F92" s="66"/>
      <c r="G92" s="66"/>
      <c r="H92" s="42"/>
    </row>
    <row r="93" spans="2:8" ht="14.1" customHeight="1" thickBot="1" x14ac:dyDescent="0.25">
      <c r="B93" s="109" t="s">
        <v>187</v>
      </c>
      <c r="C93" s="110">
        <v>1.1499999999999999</v>
      </c>
      <c r="D93" s="111" t="s">
        <v>188</v>
      </c>
      <c r="F93" s="66"/>
      <c r="G93" s="66"/>
      <c r="H93" s="42"/>
    </row>
    <row r="94" spans="2:8" ht="14.1" customHeight="1" thickBot="1" x14ac:dyDescent="0.25">
      <c r="B94" s="109" t="s">
        <v>191</v>
      </c>
      <c r="C94" s="110">
        <v>1.1499999999999999</v>
      </c>
      <c r="D94" s="111" t="s">
        <v>192</v>
      </c>
      <c r="F94" s="66"/>
      <c r="G94" s="66"/>
      <c r="H94" s="42"/>
    </row>
    <row r="95" spans="2:8" ht="14.1" customHeight="1" thickBot="1" x14ac:dyDescent="0.25">
      <c r="B95" s="109" t="s">
        <v>195</v>
      </c>
      <c r="C95" s="110">
        <v>1.39</v>
      </c>
      <c r="D95" s="111" t="s">
        <v>196</v>
      </c>
      <c r="F95" s="66"/>
      <c r="G95" s="66"/>
      <c r="H95" s="42"/>
    </row>
    <row r="96" spans="2:8" ht="14.1" customHeight="1" thickBot="1" x14ac:dyDescent="0.25">
      <c r="B96" s="109" t="s">
        <v>199</v>
      </c>
      <c r="C96" s="110">
        <v>1.39</v>
      </c>
      <c r="D96" s="111" t="s">
        <v>200</v>
      </c>
      <c r="F96" s="66"/>
      <c r="G96" s="66"/>
      <c r="H96" s="42"/>
    </row>
    <row r="97" spans="2:8" ht="14.1" customHeight="1" thickBot="1" x14ac:dyDescent="0.25">
      <c r="B97" s="109" t="s">
        <v>203</v>
      </c>
      <c r="C97" s="110">
        <v>1.39</v>
      </c>
      <c r="D97" s="111" t="s">
        <v>204</v>
      </c>
      <c r="F97" s="66"/>
      <c r="G97" s="66"/>
      <c r="H97" s="42"/>
    </row>
    <row r="98" spans="2:8" ht="14.1" customHeight="1" thickBot="1" x14ac:dyDescent="0.25">
      <c r="B98" s="109" t="s">
        <v>207</v>
      </c>
      <c r="C98" s="110">
        <v>1.45</v>
      </c>
      <c r="D98" s="111" t="s">
        <v>208</v>
      </c>
      <c r="F98" s="66"/>
      <c r="G98" s="66"/>
      <c r="H98" s="42"/>
    </row>
    <row r="99" spans="2:8" ht="14.1" customHeight="1" thickBot="1" x14ac:dyDescent="0.25">
      <c r="B99" s="109" t="s">
        <v>211</v>
      </c>
      <c r="C99" s="110">
        <v>1.45</v>
      </c>
      <c r="D99" s="111" t="s">
        <v>212</v>
      </c>
      <c r="F99" s="66"/>
      <c r="G99" s="66"/>
      <c r="H99" s="42"/>
    </row>
    <row r="100" spans="2:8" ht="14.1" customHeight="1" thickBot="1" x14ac:dyDescent="0.25">
      <c r="B100" s="109" t="s">
        <v>215</v>
      </c>
      <c r="C100" s="110">
        <v>1.24</v>
      </c>
      <c r="D100" s="111" t="s">
        <v>216</v>
      </c>
      <c r="F100" s="66"/>
      <c r="G100" s="66"/>
      <c r="H100" s="42"/>
    </row>
    <row r="101" spans="2:8" ht="14.1" customHeight="1" thickBot="1" x14ac:dyDescent="0.25">
      <c r="B101" s="109" t="s">
        <v>219</v>
      </c>
      <c r="C101" s="110">
        <v>1.45</v>
      </c>
      <c r="D101" s="111" t="s">
        <v>220</v>
      </c>
      <c r="F101" s="66"/>
      <c r="G101" s="66"/>
      <c r="H101" s="42"/>
    </row>
    <row r="102" spans="2:8" ht="14.1" customHeight="1" thickBot="1" x14ac:dyDescent="0.25">
      <c r="B102" s="109" t="s">
        <v>223</v>
      </c>
      <c r="C102" s="110">
        <v>1.45</v>
      </c>
      <c r="D102" s="111" t="s">
        <v>224</v>
      </c>
      <c r="F102" s="66"/>
      <c r="G102" s="66"/>
      <c r="H102" s="42"/>
    </row>
    <row r="103" spans="2:8" ht="14.1" customHeight="1" thickBot="1" x14ac:dyDescent="0.25">
      <c r="B103" s="109" t="s">
        <v>227</v>
      </c>
      <c r="C103" s="110">
        <v>1.39</v>
      </c>
      <c r="D103" s="111" t="s">
        <v>228</v>
      </c>
      <c r="F103" s="66"/>
      <c r="G103" s="66"/>
      <c r="H103" s="42"/>
    </row>
    <row r="104" spans="2:8" ht="14.1" customHeight="1" thickBot="1" x14ac:dyDescent="0.25">
      <c r="B104" s="109"/>
      <c r="C104" s="109"/>
      <c r="D104" s="109"/>
      <c r="F104" s="66"/>
      <c r="G104" s="66"/>
      <c r="H104" s="42"/>
    </row>
    <row r="105" spans="2:8" ht="20.100000000000001" customHeight="1" thickTop="1" thickBot="1" x14ac:dyDescent="0.25">
      <c r="B105" s="114" t="s">
        <v>2</v>
      </c>
      <c r="C105" s="162" t="s">
        <v>241</v>
      </c>
      <c r="D105" s="164"/>
      <c r="E105" s="6"/>
    </row>
    <row r="106" spans="2:8" ht="14.1" customHeight="1" thickBot="1" x14ac:dyDescent="0.25">
      <c r="B106" s="109" t="s">
        <v>244</v>
      </c>
      <c r="C106" s="113">
        <v>1.2</v>
      </c>
      <c r="D106" s="123" t="s">
        <v>245</v>
      </c>
    </row>
    <row r="107" spans="2:8" ht="14.1" customHeight="1" thickBot="1" x14ac:dyDescent="0.25">
      <c r="B107" s="109" t="s">
        <v>248</v>
      </c>
      <c r="C107" s="113">
        <v>1.28</v>
      </c>
      <c r="D107" s="123" t="s">
        <v>249</v>
      </c>
    </row>
    <row r="108" spans="2:8" ht="14.1" customHeight="1" thickBot="1" x14ac:dyDescent="0.25">
      <c r="B108" s="109" t="s">
        <v>252</v>
      </c>
      <c r="C108" s="113">
        <v>1.28</v>
      </c>
      <c r="D108" s="123" t="s">
        <v>253</v>
      </c>
    </row>
    <row r="109" spans="2:8" ht="14.1" customHeight="1" thickBot="1" x14ac:dyDescent="0.25">
      <c r="B109" s="109" t="s">
        <v>256</v>
      </c>
      <c r="C109" s="113">
        <v>1.22</v>
      </c>
      <c r="D109" s="123" t="s">
        <v>257</v>
      </c>
    </row>
    <row r="110" spans="2:8" ht="14.1" customHeight="1" thickBot="1" x14ac:dyDescent="0.25">
      <c r="B110" s="109" t="s">
        <v>260</v>
      </c>
      <c r="C110" s="113">
        <v>1.2</v>
      </c>
      <c r="D110" s="123" t="s">
        <v>261</v>
      </c>
    </row>
    <row r="111" spans="2:8" ht="14.1" customHeight="1" thickBot="1" x14ac:dyDescent="0.25">
      <c r="B111" s="112"/>
      <c r="C111" s="124"/>
      <c r="D111" s="118"/>
    </row>
    <row r="112" spans="2:8" ht="20.100000000000001" customHeight="1" thickTop="1" thickBot="1" x14ac:dyDescent="0.25">
      <c r="B112" s="114" t="s">
        <v>268</v>
      </c>
      <c r="C112" s="162" t="s">
        <v>269</v>
      </c>
      <c r="D112" s="164"/>
    </row>
    <row r="113" spans="2:4" ht="14.1" customHeight="1" thickBot="1" x14ac:dyDescent="0.25">
      <c r="B113" s="109" t="s">
        <v>272</v>
      </c>
      <c r="C113" s="113">
        <v>1.1399999999999999</v>
      </c>
      <c r="D113" s="123" t="s">
        <v>273</v>
      </c>
    </row>
    <row r="114" spans="2:4" ht="14.1" customHeight="1" thickBot="1" x14ac:dyDescent="0.25">
      <c r="B114" s="109" t="s">
        <v>275</v>
      </c>
      <c r="C114" s="113"/>
      <c r="D114" s="123" t="s">
        <v>276</v>
      </c>
    </row>
    <row r="115" spans="2:4" ht="14.1" customHeight="1" thickBot="1" x14ac:dyDescent="0.25">
      <c r="B115" s="115" t="s">
        <v>278</v>
      </c>
      <c r="C115" s="113">
        <v>1.35</v>
      </c>
      <c r="D115" s="123" t="s">
        <v>279</v>
      </c>
    </row>
    <row r="116" spans="2:4" ht="14.1" customHeight="1" thickBot="1" x14ac:dyDescent="0.25">
      <c r="B116" s="115" t="s">
        <v>282</v>
      </c>
      <c r="C116" s="113">
        <v>0.06</v>
      </c>
      <c r="D116" s="123" t="s">
        <v>259</v>
      </c>
    </row>
    <row r="117" spans="2:4" ht="14.1" customHeight="1" thickBot="1" x14ac:dyDescent="0.25">
      <c r="B117" s="109" t="s">
        <v>284</v>
      </c>
      <c r="C117" s="113">
        <v>1.2</v>
      </c>
      <c r="D117" s="123" t="s">
        <v>285</v>
      </c>
    </row>
    <row r="118" spans="2:4" ht="14.1" customHeight="1" thickBot="1" x14ac:dyDescent="0.25">
      <c r="B118" s="109" t="s">
        <v>287</v>
      </c>
      <c r="C118" s="113">
        <v>1.38</v>
      </c>
      <c r="D118" s="123" t="s">
        <v>288</v>
      </c>
    </row>
    <row r="119" spans="2:4" ht="14.1" customHeight="1" thickBot="1" x14ac:dyDescent="0.25">
      <c r="B119" s="109" t="s">
        <v>291</v>
      </c>
      <c r="C119" s="113">
        <v>1.38</v>
      </c>
      <c r="D119" s="123" t="s">
        <v>292</v>
      </c>
    </row>
    <row r="120" spans="2:4" ht="14.1" customHeight="1" thickBot="1" x14ac:dyDescent="0.25">
      <c r="B120" s="109" t="s">
        <v>295</v>
      </c>
      <c r="C120" s="113">
        <v>1.05</v>
      </c>
      <c r="D120" s="123" t="s">
        <v>296</v>
      </c>
    </row>
    <row r="121" spans="2:4" ht="14.1" customHeight="1" thickBot="1" x14ac:dyDescent="0.25">
      <c r="B121" s="109" t="s">
        <v>297</v>
      </c>
      <c r="C121" s="113">
        <v>1.64</v>
      </c>
      <c r="D121" s="123" t="s">
        <v>298</v>
      </c>
    </row>
    <row r="122" spans="2:4" ht="14.1" customHeight="1" thickBot="1" x14ac:dyDescent="0.25">
      <c r="B122" s="112" t="s">
        <v>301</v>
      </c>
      <c r="C122" s="113">
        <v>1.59</v>
      </c>
      <c r="D122" s="125" t="s">
        <v>302</v>
      </c>
    </row>
    <row r="123" spans="2:4" ht="14.1" customHeight="1" thickBot="1" x14ac:dyDescent="0.25">
      <c r="B123" s="122" t="s">
        <v>305</v>
      </c>
      <c r="C123" s="113">
        <v>1.59</v>
      </c>
      <c r="D123" s="126" t="s">
        <v>306</v>
      </c>
    </row>
    <row r="124" spans="2:4" ht="14.1" customHeight="1" thickBot="1" x14ac:dyDescent="0.25">
      <c r="B124" s="122"/>
      <c r="C124" s="124"/>
      <c r="D124" s="118"/>
    </row>
    <row r="125" spans="2:4" ht="20.100000000000001" customHeight="1" thickTop="1" thickBot="1" x14ac:dyDescent="0.25">
      <c r="B125" s="127" t="s">
        <v>315</v>
      </c>
      <c r="C125" s="165" t="s">
        <v>316</v>
      </c>
      <c r="D125" s="166"/>
    </row>
    <row r="126" spans="2:4" ht="14.1" customHeight="1" thickBot="1" x14ac:dyDescent="0.25">
      <c r="B126" s="109" t="s">
        <v>319</v>
      </c>
      <c r="C126" s="113">
        <v>1.04</v>
      </c>
      <c r="D126" s="123" t="s">
        <v>320</v>
      </c>
    </row>
    <row r="127" spans="2:4" ht="14.1" customHeight="1" thickBot="1" x14ac:dyDescent="0.25">
      <c r="B127" s="109" t="s">
        <v>323</v>
      </c>
      <c r="C127" s="113">
        <v>1.34</v>
      </c>
      <c r="D127" s="123" t="s">
        <v>324</v>
      </c>
    </row>
    <row r="128" spans="2:4" ht="14.1" customHeight="1" thickBot="1" x14ac:dyDescent="0.25">
      <c r="B128" s="109" t="s">
        <v>327</v>
      </c>
      <c r="C128" s="113">
        <v>1.57</v>
      </c>
      <c r="D128" s="123" t="s">
        <v>328</v>
      </c>
    </row>
    <row r="129" spans="2:9" ht="14.1" customHeight="1" thickBot="1" x14ac:dyDescent="0.25">
      <c r="B129" s="109" t="s">
        <v>331</v>
      </c>
      <c r="C129" s="113">
        <v>1.49</v>
      </c>
      <c r="D129" s="123" t="s">
        <v>332</v>
      </c>
    </row>
    <row r="130" spans="2:9" ht="14.1" customHeight="1" thickBot="1" x14ac:dyDescent="0.25">
      <c r="B130" s="109" t="s">
        <v>335</v>
      </c>
      <c r="C130" s="113">
        <v>0.84</v>
      </c>
      <c r="D130" s="123" t="s">
        <v>336</v>
      </c>
    </row>
    <row r="131" spans="2:9" ht="14.1" customHeight="1" thickBot="1" x14ac:dyDescent="0.25">
      <c r="B131" s="109" t="s">
        <v>339</v>
      </c>
      <c r="C131" s="113">
        <v>1</v>
      </c>
      <c r="D131" s="123" t="s">
        <v>340</v>
      </c>
    </row>
    <row r="132" spans="2:9" ht="14.1" customHeight="1" thickBot="1" x14ac:dyDescent="0.25">
      <c r="B132" s="109" t="s">
        <v>343</v>
      </c>
      <c r="C132" s="113">
        <v>1.1399999999999999</v>
      </c>
      <c r="D132" s="123" t="s">
        <v>344</v>
      </c>
    </row>
    <row r="133" spans="2:9" ht="14.1" customHeight="1" thickBot="1" x14ac:dyDescent="0.25">
      <c r="B133" s="109" t="s">
        <v>347</v>
      </c>
      <c r="C133" s="113">
        <v>1.28</v>
      </c>
      <c r="D133" s="123" t="s">
        <v>348</v>
      </c>
    </row>
    <row r="134" spans="2:9" ht="14.1" customHeight="1" thickBot="1" x14ac:dyDescent="0.25">
      <c r="B134" s="109" t="s">
        <v>351</v>
      </c>
      <c r="C134" s="113">
        <v>1.89</v>
      </c>
      <c r="D134" s="123" t="s">
        <v>352</v>
      </c>
    </row>
    <row r="135" spans="2:9" ht="14.1" customHeight="1" thickBot="1" x14ac:dyDescent="0.25">
      <c r="B135" s="109"/>
      <c r="C135" s="110"/>
      <c r="D135" s="111"/>
    </row>
    <row r="136" spans="2:9" ht="20.100000000000001" customHeight="1" thickTop="1" thickBot="1" x14ac:dyDescent="0.25">
      <c r="B136" s="127" t="s">
        <v>359</v>
      </c>
      <c r="C136" s="165" t="s">
        <v>360</v>
      </c>
      <c r="D136" s="166"/>
    </row>
    <row r="137" spans="2:9" ht="14.1" customHeight="1" thickBot="1" x14ac:dyDescent="0.25">
      <c r="B137" s="109" t="s">
        <v>363</v>
      </c>
      <c r="C137" s="113">
        <v>0.06</v>
      </c>
      <c r="D137" s="123" t="s">
        <v>364</v>
      </c>
    </row>
    <row r="138" spans="2:9" ht="14.1" customHeight="1" thickBot="1" x14ac:dyDescent="0.25">
      <c r="B138" s="109" t="s">
        <v>367</v>
      </c>
      <c r="C138" s="113">
        <v>0.55000000000000004</v>
      </c>
      <c r="D138" s="123" t="s">
        <v>368</v>
      </c>
    </row>
    <row r="139" spans="2:9" ht="14.1" customHeight="1" thickBot="1" x14ac:dyDescent="0.25">
      <c r="B139" s="109" t="s">
        <v>371</v>
      </c>
      <c r="C139" s="113">
        <v>1.22</v>
      </c>
      <c r="D139" s="123" t="s">
        <v>220</v>
      </c>
    </row>
    <row r="140" spans="2:9" ht="14.1" customHeight="1" thickBot="1" x14ac:dyDescent="0.25">
      <c r="B140" s="109" t="s">
        <v>374</v>
      </c>
      <c r="C140" s="113">
        <v>0.86</v>
      </c>
      <c r="D140" s="123" t="s">
        <v>375</v>
      </c>
    </row>
    <row r="141" spans="2:9" ht="14.1" customHeight="1" thickBot="1" x14ac:dyDescent="0.25">
      <c r="B141" s="109" t="s">
        <v>378</v>
      </c>
      <c r="C141" s="113">
        <v>1.18</v>
      </c>
      <c r="D141" s="123" t="s">
        <v>379</v>
      </c>
    </row>
    <row r="142" spans="2:9" ht="14.1" customHeight="1" thickBot="1" x14ac:dyDescent="0.25">
      <c r="B142" s="109" t="s">
        <v>382</v>
      </c>
      <c r="C142" s="113">
        <v>1.1399999999999999</v>
      </c>
      <c r="D142" s="123" t="s">
        <v>383</v>
      </c>
    </row>
    <row r="143" spans="2:9" ht="14.1" customHeight="1" thickBot="1" x14ac:dyDescent="0.25">
      <c r="B143" s="109" t="s">
        <v>384</v>
      </c>
      <c r="C143" s="113">
        <v>0.56999999999999995</v>
      </c>
      <c r="D143" s="123" t="s">
        <v>385</v>
      </c>
      <c r="F143" s="42"/>
      <c r="G143" s="42"/>
      <c r="H143" s="42"/>
      <c r="I143" s="42"/>
    </row>
    <row r="144" spans="2:9" ht="14.1" customHeight="1" thickBot="1" x14ac:dyDescent="0.25">
      <c r="B144" s="109"/>
      <c r="C144" s="110"/>
      <c r="D144" s="111"/>
      <c r="F144" s="66"/>
      <c r="G144" s="66"/>
      <c r="H144" s="42"/>
      <c r="I144" s="42"/>
    </row>
    <row r="145" spans="2:8" ht="20.100000000000001" customHeight="1" thickTop="1" thickBot="1" x14ac:dyDescent="0.25">
      <c r="B145" s="114" t="s">
        <v>242</v>
      </c>
      <c r="C145" s="162" t="s">
        <v>243</v>
      </c>
      <c r="D145" s="163"/>
      <c r="F145" s="66"/>
      <c r="G145" s="66"/>
      <c r="H145" s="42"/>
    </row>
    <row r="146" spans="2:8" ht="14.1" customHeight="1" thickBot="1" x14ac:dyDescent="0.25">
      <c r="B146" s="109" t="s">
        <v>246</v>
      </c>
      <c r="C146" s="110">
        <v>1.1399999999999999</v>
      </c>
      <c r="D146" s="111" t="s">
        <v>247</v>
      </c>
      <c r="F146" s="66"/>
      <c r="G146" s="66"/>
      <c r="H146" s="42"/>
    </row>
    <row r="147" spans="2:8" ht="14.1" customHeight="1" thickBot="1" x14ac:dyDescent="0.25">
      <c r="B147" s="109" t="s">
        <v>250</v>
      </c>
      <c r="C147" s="110"/>
      <c r="D147" s="111" t="s">
        <v>251</v>
      </c>
      <c r="F147" s="66"/>
      <c r="G147" s="66"/>
      <c r="H147" s="42"/>
    </row>
    <row r="148" spans="2:8" ht="14.1" customHeight="1" thickBot="1" x14ac:dyDescent="0.25">
      <c r="B148" s="115" t="s">
        <v>254</v>
      </c>
      <c r="C148" s="110">
        <v>1.18</v>
      </c>
      <c r="D148" s="111" t="s">
        <v>255</v>
      </c>
      <c r="F148" s="66"/>
      <c r="G148" s="66"/>
      <c r="H148" s="42"/>
    </row>
    <row r="149" spans="2:8" ht="14.1" customHeight="1" thickBot="1" x14ac:dyDescent="0.25">
      <c r="B149" s="115" t="s">
        <v>258</v>
      </c>
      <c r="C149" s="110">
        <v>0.06</v>
      </c>
      <c r="D149" s="111" t="s">
        <v>259</v>
      </c>
      <c r="F149" s="66"/>
      <c r="G149" s="66"/>
      <c r="H149" s="42"/>
    </row>
    <row r="150" spans="2:8" ht="14.1" customHeight="1" thickBot="1" x14ac:dyDescent="0.25">
      <c r="B150" s="109" t="s">
        <v>262</v>
      </c>
      <c r="C150" s="110"/>
      <c r="D150" s="111" t="s">
        <v>263</v>
      </c>
      <c r="F150" s="66"/>
      <c r="G150" s="66"/>
      <c r="H150" s="42"/>
    </row>
    <row r="151" spans="2:8" ht="14.1" customHeight="1" thickBot="1" x14ac:dyDescent="0.25">
      <c r="B151" s="115" t="s">
        <v>264</v>
      </c>
      <c r="C151" s="110">
        <v>1.18</v>
      </c>
      <c r="D151" s="111" t="s">
        <v>255</v>
      </c>
      <c r="F151" s="66"/>
      <c r="G151" s="66"/>
      <c r="H151" s="42"/>
    </row>
    <row r="152" spans="2:8" ht="14.1" customHeight="1" thickBot="1" x14ac:dyDescent="0.25">
      <c r="B152" s="115" t="s">
        <v>265</v>
      </c>
      <c r="C152" s="110">
        <v>0.06</v>
      </c>
      <c r="D152" s="111" t="s">
        <v>259</v>
      </c>
      <c r="F152" s="66"/>
      <c r="G152" s="66"/>
      <c r="H152" s="42"/>
    </row>
    <row r="153" spans="2:8" ht="14.1" customHeight="1" thickBot="1" x14ac:dyDescent="0.25">
      <c r="B153" s="109" t="s">
        <v>266</v>
      </c>
      <c r="C153" s="110">
        <v>1.2</v>
      </c>
      <c r="D153" s="111" t="s">
        <v>267</v>
      </c>
      <c r="F153" s="66"/>
      <c r="G153" s="66"/>
      <c r="H153" s="42"/>
    </row>
    <row r="154" spans="2:8" ht="14.1" customHeight="1" thickBot="1" x14ac:dyDescent="0.25">
      <c r="B154" s="109" t="s">
        <v>270</v>
      </c>
      <c r="C154" s="110"/>
      <c r="D154" s="111" t="s">
        <v>271</v>
      </c>
      <c r="F154" s="66"/>
      <c r="G154" s="66"/>
      <c r="H154" s="42"/>
    </row>
    <row r="155" spans="2:8" ht="14.1" customHeight="1" thickBot="1" x14ac:dyDescent="0.25">
      <c r="B155" s="115" t="s">
        <v>274</v>
      </c>
      <c r="C155" s="110">
        <v>1.18</v>
      </c>
      <c r="D155" s="111" t="s">
        <v>255</v>
      </c>
      <c r="F155" s="66"/>
      <c r="G155" s="66"/>
      <c r="H155" s="42"/>
    </row>
    <row r="156" spans="2:8" ht="14.1" customHeight="1" thickBot="1" x14ac:dyDescent="0.25">
      <c r="B156" s="115" t="s">
        <v>277</v>
      </c>
      <c r="C156" s="110">
        <v>0.06</v>
      </c>
      <c r="D156" s="111" t="s">
        <v>259</v>
      </c>
      <c r="F156" s="66"/>
      <c r="G156" s="66"/>
      <c r="H156" s="42"/>
    </row>
    <row r="157" spans="2:8" ht="14.1" customHeight="1" thickBot="1" x14ac:dyDescent="0.25">
      <c r="B157" s="109" t="s">
        <v>280</v>
      </c>
      <c r="C157" s="110"/>
      <c r="D157" s="111" t="s">
        <v>281</v>
      </c>
      <c r="F157" s="66"/>
      <c r="G157" s="66"/>
      <c r="H157" s="42"/>
    </row>
    <row r="158" spans="2:8" ht="14.1" customHeight="1" thickBot="1" x14ac:dyDescent="0.25">
      <c r="B158" s="115" t="s">
        <v>283</v>
      </c>
      <c r="C158" s="110">
        <v>1.18</v>
      </c>
      <c r="D158" s="111" t="s">
        <v>255</v>
      </c>
      <c r="F158" s="66"/>
      <c r="G158" s="66"/>
      <c r="H158" s="42"/>
    </row>
    <row r="159" spans="2:8" ht="14.1" customHeight="1" thickBot="1" x14ac:dyDescent="0.25">
      <c r="B159" s="115" t="s">
        <v>286</v>
      </c>
      <c r="C159" s="110">
        <v>0.06</v>
      </c>
      <c r="D159" s="111" t="s">
        <v>259</v>
      </c>
      <c r="F159" s="66"/>
      <c r="G159" s="66"/>
      <c r="H159" s="42"/>
    </row>
    <row r="160" spans="2:8" ht="14.1" customHeight="1" thickBot="1" x14ac:dyDescent="0.25">
      <c r="B160" s="109" t="s">
        <v>289</v>
      </c>
      <c r="C160" s="110">
        <v>1.22</v>
      </c>
      <c r="D160" s="111" t="s">
        <v>290</v>
      </c>
      <c r="F160" s="66"/>
      <c r="G160" s="66"/>
      <c r="H160" s="42"/>
    </row>
    <row r="161" spans="2:8" ht="14.1" customHeight="1" thickBot="1" x14ac:dyDescent="0.25">
      <c r="B161" s="109" t="s">
        <v>293</v>
      </c>
      <c r="C161" s="110">
        <v>1.3</v>
      </c>
      <c r="D161" s="111" t="s">
        <v>294</v>
      </c>
      <c r="F161" s="66"/>
      <c r="G161" s="66"/>
      <c r="H161" s="42"/>
    </row>
    <row r="162" spans="2:8" ht="14.1" customHeight="1" thickBot="1" x14ac:dyDescent="0.25">
      <c r="B162" s="112"/>
      <c r="C162" s="117"/>
      <c r="D162" s="116"/>
      <c r="F162" s="66"/>
      <c r="G162" s="66"/>
      <c r="H162" s="42"/>
    </row>
    <row r="163" spans="2:8" ht="20.100000000000001" customHeight="1" thickTop="1" thickBot="1" x14ac:dyDescent="0.25">
      <c r="B163" s="114" t="s">
        <v>299</v>
      </c>
      <c r="C163" s="162" t="s">
        <v>300</v>
      </c>
      <c r="D163" s="163"/>
      <c r="F163" s="66"/>
      <c r="G163" s="66"/>
      <c r="H163" s="42"/>
    </row>
    <row r="164" spans="2:8" ht="14.1" customHeight="1" thickBot="1" x14ac:dyDescent="0.25">
      <c r="B164" s="109" t="s">
        <v>303</v>
      </c>
      <c r="C164" s="110">
        <v>1.3</v>
      </c>
      <c r="D164" s="111" t="s">
        <v>304</v>
      </c>
      <c r="F164" s="66"/>
      <c r="G164" s="66"/>
      <c r="H164" s="42"/>
    </row>
    <row r="165" spans="2:8" ht="14.1" customHeight="1" thickBot="1" x14ac:dyDescent="0.25">
      <c r="B165" s="109" t="s">
        <v>307</v>
      </c>
      <c r="C165" s="110">
        <v>1.86</v>
      </c>
      <c r="D165" s="111" t="s">
        <v>308</v>
      </c>
      <c r="F165" s="66"/>
      <c r="G165" s="66"/>
      <c r="H165" s="42"/>
    </row>
    <row r="166" spans="2:8" ht="14.1" customHeight="1" thickBot="1" x14ac:dyDescent="0.25">
      <c r="B166" s="109" t="s">
        <v>309</v>
      </c>
      <c r="C166" s="110">
        <v>1.04</v>
      </c>
      <c r="D166" s="111" t="s">
        <v>310</v>
      </c>
      <c r="F166" s="66"/>
      <c r="G166" s="66"/>
      <c r="H166" s="42"/>
    </row>
    <row r="167" spans="2:8" ht="14.1" customHeight="1" thickBot="1" x14ac:dyDescent="0.25">
      <c r="B167" s="109" t="s">
        <v>311</v>
      </c>
      <c r="C167" s="110">
        <v>1.3</v>
      </c>
      <c r="D167" s="111" t="s">
        <v>312</v>
      </c>
      <c r="F167" s="66"/>
      <c r="G167" s="66"/>
      <c r="H167" s="42"/>
    </row>
    <row r="168" spans="2:8" ht="14.1" customHeight="1" thickBot="1" x14ac:dyDescent="0.25">
      <c r="B168" s="109" t="s">
        <v>313</v>
      </c>
      <c r="C168" s="110">
        <v>1.76</v>
      </c>
      <c r="D168" s="111" t="s">
        <v>314</v>
      </c>
      <c r="F168" s="66"/>
      <c r="G168" s="66"/>
      <c r="H168" s="42"/>
    </row>
    <row r="169" spans="2:8" ht="14.1" customHeight="1" thickBot="1" x14ac:dyDescent="0.25">
      <c r="B169" s="109" t="s">
        <v>317</v>
      </c>
      <c r="C169" s="110">
        <v>1.32</v>
      </c>
      <c r="D169" s="111" t="s">
        <v>318</v>
      </c>
      <c r="F169" s="66"/>
      <c r="G169" s="66"/>
      <c r="H169" s="42"/>
    </row>
    <row r="170" spans="2:8" ht="14.1" customHeight="1" thickBot="1" x14ac:dyDescent="0.25">
      <c r="B170" s="109" t="s">
        <v>321</v>
      </c>
      <c r="C170" s="110">
        <v>1.86</v>
      </c>
      <c r="D170" s="111" t="s">
        <v>322</v>
      </c>
      <c r="F170" s="66"/>
      <c r="G170" s="66"/>
      <c r="H170" s="42"/>
    </row>
    <row r="171" spans="2:8" ht="14.1" customHeight="1" thickBot="1" x14ac:dyDescent="0.25">
      <c r="B171" s="109" t="s">
        <v>325</v>
      </c>
      <c r="C171" s="110">
        <v>0.04</v>
      </c>
      <c r="D171" s="111" t="s">
        <v>326</v>
      </c>
      <c r="F171" s="66"/>
      <c r="G171" s="66"/>
      <c r="H171" s="42"/>
    </row>
    <row r="172" spans="2:8" ht="14.1" customHeight="1" thickBot="1" x14ac:dyDescent="0.25">
      <c r="B172" s="109" t="s">
        <v>329</v>
      </c>
      <c r="C172" s="110">
        <v>1.45</v>
      </c>
      <c r="D172" s="111" t="s">
        <v>330</v>
      </c>
      <c r="F172" s="66"/>
      <c r="G172" s="66"/>
      <c r="H172" s="42"/>
    </row>
    <row r="173" spans="2:8" ht="14.1" customHeight="1" thickBot="1" x14ac:dyDescent="0.25">
      <c r="B173" s="109" t="s">
        <v>333</v>
      </c>
      <c r="C173" s="110">
        <v>1.3</v>
      </c>
      <c r="D173" s="111" t="s">
        <v>334</v>
      </c>
      <c r="F173" s="66"/>
      <c r="G173" s="66"/>
      <c r="H173" s="42"/>
    </row>
    <row r="174" spans="2:8" ht="14.1" customHeight="1" thickBot="1" x14ac:dyDescent="0.25">
      <c r="B174" s="109" t="s">
        <v>337</v>
      </c>
      <c r="C174" s="110">
        <v>0.04</v>
      </c>
      <c r="D174" s="111" t="s">
        <v>338</v>
      </c>
      <c r="F174" s="66"/>
      <c r="G174" s="66"/>
      <c r="H174" s="42"/>
    </row>
    <row r="175" spans="2:8" ht="14.1" customHeight="1" thickBot="1" x14ac:dyDescent="0.25">
      <c r="B175" s="109" t="s">
        <v>341</v>
      </c>
      <c r="C175" s="110">
        <v>1.86</v>
      </c>
      <c r="D175" s="111" t="s">
        <v>342</v>
      </c>
      <c r="F175" s="66"/>
      <c r="G175" s="66"/>
      <c r="H175" s="42"/>
    </row>
    <row r="176" spans="2:8" ht="14.1" customHeight="1" thickBot="1" x14ac:dyDescent="0.25">
      <c r="B176" s="109" t="s">
        <v>345</v>
      </c>
      <c r="C176" s="110">
        <v>0.05</v>
      </c>
      <c r="D176" s="111" t="s">
        <v>346</v>
      </c>
      <c r="F176" s="66"/>
      <c r="G176" s="66"/>
      <c r="H176" s="42"/>
    </row>
    <row r="177" spans="2:8" ht="14.1" customHeight="1" thickBot="1" x14ac:dyDescent="0.25">
      <c r="B177" s="109" t="s">
        <v>349</v>
      </c>
      <c r="C177" s="110">
        <v>1.41</v>
      </c>
      <c r="D177" s="111" t="s">
        <v>350</v>
      </c>
      <c r="F177" s="66"/>
      <c r="G177" s="66"/>
      <c r="H177" s="42"/>
    </row>
    <row r="178" spans="2:8" ht="14.1" customHeight="1" thickBot="1" x14ac:dyDescent="0.25">
      <c r="B178" s="109" t="s">
        <v>353</v>
      </c>
      <c r="C178" s="110"/>
      <c r="D178" s="111" t="s">
        <v>354</v>
      </c>
      <c r="F178" s="66"/>
      <c r="G178" s="66"/>
      <c r="H178" s="42"/>
    </row>
    <row r="179" spans="2:8" ht="14.1" customHeight="1" thickBot="1" x14ac:dyDescent="0.25">
      <c r="B179" s="115" t="s">
        <v>355</v>
      </c>
      <c r="C179" s="110">
        <v>1.55</v>
      </c>
      <c r="D179" s="111" t="s">
        <v>255</v>
      </c>
      <c r="F179" s="66"/>
      <c r="G179" s="66"/>
      <c r="H179" s="42"/>
    </row>
    <row r="180" spans="2:8" ht="14.1" customHeight="1" thickBot="1" x14ac:dyDescent="0.25">
      <c r="B180" s="115" t="s">
        <v>356</v>
      </c>
      <c r="C180" s="110">
        <v>0.06</v>
      </c>
      <c r="D180" s="111" t="s">
        <v>259</v>
      </c>
      <c r="F180" s="66"/>
      <c r="G180" s="66"/>
      <c r="H180" s="42"/>
    </row>
    <row r="181" spans="2:8" ht="14.1" customHeight="1" thickBot="1" x14ac:dyDescent="0.25">
      <c r="B181" s="122"/>
      <c r="C181" s="124"/>
      <c r="D181" s="118"/>
      <c r="F181" s="66"/>
      <c r="G181" s="66"/>
      <c r="H181" s="42"/>
    </row>
    <row r="182" spans="2:8" ht="20.100000000000001" customHeight="1" thickTop="1" thickBot="1" x14ac:dyDescent="0.25">
      <c r="B182" s="114" t="s">
        <v>357</v>
      </c>
      <c r="C182" s="162" t="s">
        <v>530</v>
      </c>
      <c r="D182" s="163" t="s">
        <v>358</v>
      </c>
      <c r="F182" s="66"/>
      <c r="G182" s="66"/>
      <c r="H182" s="42"/>
    </row>
    <row r="183" spans="2:8" ht="14.1" customHeight="1" thickBot="1" x14ac:dyDescent="0.25">
      <c r="B183" s="109" t="s">
        <v>361</v>
      </c>
      <c r="C183" s="110">
        <v>1.86</v>
      </c>
      <c r="D183" s="111" t="s">
        <v>362</v>
      </c>
      <c r="F183" s="66"/>
      <c r="G183" s="66"/>
      <c r="H183" s="42"/>
    </row>
    <row r="184" spans="2:8" ht="14.1" customHeight="1" thickBot="1" x14ac:dyDescent="0.25">
      <c r="B184" s="109" t="s">
        <v>365</v>
      </c>
      <c r="C184" s="110">
        <v>1.97</v>
      </c>
      <c r="D184" s="111" t="s">
        <v>366</v>
      </c>
      <c r="F184" s="66"/>
      <c r="G184" s="66"/>
      <c r="H184" s="42"/>
    </row>
    <row r="185" spans="2:8" ht="14.1" customHeight="1" thickBot="1" x14ac:dyDescent="0.25">
      <c r="B185" s="109" t="s">
        <v>369</v>
      </c>
      <c r="C185" s="110">
        <v>1.3</v>
      </c>
      <c r="D185" s="111" t="s">
        <v>370</v>
      </c>
      <c r="F185" s="66"/>
      <c r="G185" s="66"/>
      <c r="H185" s="42"/>
    </row>
    <row r="186" spans="2:8" ht="14.1" customHeight="1" thickBot="1" x14ac:dyDescent="0.25">
      <c r="B186" s="109" t="s">
        <v>372</v>
      </c>
      <c r="C186" s="110">
        <v>1.2</v>
      </c>
      <c r="D186" s="111" t="s">
        <v>373</v>
      </c>
      <c r="F186" s="66"/>
      <c r="G186" s="66"/>
      <c r="H186" s="42"/>
    </row>
    <row r="187" spans="2:8" ht="14.1" customHeight="1" thickBot="1" x14ac:dyDescent="0.25">
      <c r="B187" s="109" t="s">
        <v>376</v>
      </c>
      <c r="C187" s="110">
        <v>1.76</v>
      </c>
      <c r="D187" s="111" t="s">
        <v>377</v>
      </c>
      <c r="F187" s="66"/>
      <c r="G187" s="66"/>
      <c r="H187" s="42"/>
    </row>
    <row r="188" spans="2:8" ht="14.1" customHeight="1" thickBot="1" x14ac:dyDescent="0.25">
      <c r="B188" s="109" t="s">
        <v>380</v>
      </c>
      <c r="C188" s="110">
        <v>1.55</v>
      </c>
      <c r="D188" s="111" t="s">
        <v>381</v>
      </c>
      <c r="F188" s="66"/>
      <c r="G188" s="66"/>
      <c r="H188" s="42"/>
    </row>
    <row r="189" spans="2:8" ht="14.1" customHeight="1" thickBot="1" x14ac:dyDescent="0.25">
      <c r="B189" s="109"/>
      <c r="C189" s="110"/>
      <c r="D189" s="111"/>
      <c r="F189" s="66"/>
      <c r="G189" s="66"/>
      <c r="H189" s="42"/>
    </row>
    <row r="190" spans="2:8" ht="20.100000000000001" customHeight="1" thickTop="1" thickBot="1" x14ac:dyDescent="0.25">
      <c r="B190" s="114" t="s">
        <v>386</v>
      </c>
      <c r="C190" s="162" t="s">
        <v>387</v>
      </c>
      <c r="D190" s="163"/>
      <c r="E190" s="6"/>
      <c r="F190" s="64"/>
      <c r="G190" s="65"/>
      <c r="H190" s="65"/>
    </row>
    <row r="191" spans="2:8" ht="14.1" customHeight="1" thickBot="1" x14ac:dyDescent="0.25">
      <c r="B191" s="109" t="s">
        <v>388</v>
      </c>
      <c r="C191" s="110">
        <v>1.1399999999999999</v>
      </c>
      <c r="D191" s="111" t="s">
        <v>389</v>
      </c>
      <c r="F191" s="42"/>
      <c r="G191" s="42"/>
      <c r="H191" s="42"/>
    </row>
    <row r="192" spans="2:8" ht="14.1" customHeight="1" thickBot="1" x14ac:dyDescent="0.25">
      <c r="B192" s="109" t="s">
        <v>390</v>
      </c>
      <c r="C192" s="110">
        <v>1.08</v>
      </c>
      <c r="D192" s="111" t="s">
        <v>391</v>
      </c>
      <c r="F192" s="42"/>
      <c r="G192" s="42"/>
      <c r="H192" s="42"/>
    </row>
    <row r="193" spans="2:8" ht="14.1" customHeight="1" thickBot="1" x14ac:dyDescent="0.25">
      <c r="B193" s="109" t="s">
        <v>392</v>
      </c>
      <c r="C193" s="110">
        <v>1.07</v>
      </c>
      <c r="D193" s="111" t="s">
        <v>393</v>
      </c>
      <c r="F193" s="42"/>
      <c r="G193" s="42"/>
      <c r="H193" s="42"/>
    </row>
    <row r="194" spans="2:8" ht="14.1" customHeight="1" thickBot="1" x14ac:dyDescent="0.25">
      <c r="B194" s="109" t="s">
        <v>394</v>
      </c>
      <c r="C194" s="110">
        <v>1.08</v>
      </c>
      <c r="D194" s="111" t="s">
        <v>395</v>
      </c>
      <c r="F194" s="42"/>
      <c r="G194" s="42"/>
      <c r="H194" s="42"/>
    </row>
    <row r="195" spans="2:8" ht="14.1" customHeight="1" thickBot="1" x14ac:dyDescent="0.25">
      <c r="B195" s="109" t="s">
        <v>396</v>
      </c>
      <c r="C195" s="110">
        <v>1.04</v>
      </c>
      <c r="D195" s="116" t="s">
        <v>397</v>
      </c>
      <c r="F195" s="42"/>
      <c r="G195" s="42"/>
      <c r="H195" s="42"/>
    </row>
    <row r="196" spans="2:8" ht="14.1" customHeight="1" thickBot="1" x14ac:dyDescent="0.25">
      <c r="B196" s="109" t="s">
        <v>398</v>
      </c>
      <c r="C196" s="110">
        <v>1.24</v>
      </c>
      <c r="D196" s="120" t="s">
        <v>399</v>
      </c>
      <c r="F196" s="42"/>
      <c r="G196" s="42"/>
      <c r="H196" s="42"/>
    </row>
    <row r="197" spans="2:8" ht="14.1" customHeight="1" thickBot="1" x14ac:dyDescent="0.25">
      <c r="B197" s="112" t="s">
        <v>400</v>
      </c>
      <c r="C197" s="110">
        <v>1.24</v>
      </c>
      <c r="D197" s="111" t="s">
        <v>401</v>
      </c>
      <c r="F197" s="42"/>
      <c r="G197" s="42"/>
      <c r="H197" s="42"/>
    </row>
    <row r="198" spans="2:8" ht="14.1" customHeight="1" thickBot="1" x14ac:dyDescent="0.25">
      <c r="B198" s="119" t="s">
        <v>402</v>
      </c>
      <c r="C198" s="110">
        <v>1.92</v>
      </c>
      <c r="D198" s="111" t="s">
        <v>403</v>
      </c>
      <c r="F198" s="42"/>
      <c r="G198" s="42"/>
      <c r="H198" s="42"/>
    </row>
    <row r="199" spans="2:8" ht="14.1" customHeight="1" thickBot="1" x14ac:dyDescent="0.25">
      <c r="B199" s="109" t="s">
        <v>404</v>
      </c>
      <c r="C199" s="110">
        <v>1.22</v>
      </c>
      <c r="D199" s="111" t="s">
        <v>290</v>
      </c>
      <c r="F199" s="42"/>
      <c r="G199" s="42"/>
      <c r="H199" s="42"/>
    </row>
    <row r="200" spans="2:8" ht="14.1" customHeight="1" thickBot="1" x14ac:dyDescent="0.25">
      <c r="B200" s="109" t="s">
        <v>405</v>
      </c>
      <c r="C200" s="110">
        <v>1.04</v>
      </c>
      <c r="D200" s="111" t="s">
        <v>406</v>
      </c>
      <c r="F200" s="42"/>
      <c r="G200" s="42"/>
      <c r="H200" s="42"/>
    </row>
    <row r="201" spans="2:8" ht="14.1" customHeight="1" thickBot="1" x14ac:dyDescent="0.25">
      <c r="B201" s="109" t="s">
        <v>407</v>
      </c>
      <c r="C201" s="110">
        <v>1.04</v>
      </c>
      <c r="D201" s="111" t="s">
        <v>408</v>
      </c>
      <c r="F201" s="42"/>
      <c r="G201" s="42"/>
      <c r="H201" s="42"/>
    </row>
    <row r="202" spans="2:8" ht="14.1" customHeight="1" thickBot="1" x14ac:dyDescent="0.25">
      <c r="B202" s="112"/>
      <c r="C202" s="117"/>
      <c r="D202" s="116"/>
      <c r="F202" s="42"/>
      <c r="G202" s="42"/>
      <c r="H202" s="42"/>
    </row>
    <row r="203" spans="2:8" ht="20.100000000000001" customHeight="1" thickTop="1" thickBot="1" x14ac:dyDescent="0.25">
      <c r="B203" s="114" t="s">
        <v>409</v>
      </c>
      <c r="C203" s="162" t="s">
        <v>410</v>
      </c>
      <c r="D203" s="163"/>
      <c r="F203" s="64"/>
      <c r="G203" s="65"/>
      <c r="H203" s="65"/>
    </row>
    <row r="204" spans="2:8" ht="14.1" customHeight="1" thickBot="1" x14ac:dyDescent="0.25">
      <c r="B204" s="109" t="s">
        <v>411</v>
      </c>
      <c r="C204" s="110">
        <v>1.1399999999999999</v>
      </c>
      <c r="D204" s="111" t="s">
        <v>412</v>
      </c>
      <c r="F204" s="42"/>
      <c r="G204" s="42"/>
      <c r="H204" s="64"/>
    </row>
    <row r="205" spans="2:8" ht="14.1" customHeight="1" thickBot="1" x14ac:dyDescent="0.25">
      <c r="B205" s="109" t="s">
        <v>413</v>
      </c>
      <c r="C205" s="110">
        <v>0</v>
      </c>
      <c r="D205" s="111" t="s">
        <v>414</v>
      </c>
      <c r="F205" s="42"/>
      <c r="G205" s="42"/>
      <c r="H205" s="42"/>
    </row>
    <row r="206" spans="2:8" ht="14.1" customHeight="1" thickBot="1" x14ac:dyDescent="0.25">
      <c r="B206" s="115" t="s">
        <v>415</v>
      </c>
      <c r="C206" s="110">
        <v>1.1399999999999999</v>
      </c>
      <c r="D206" s="111" t="s">
        <v>255</v>
      </c>
      <c r="F206" s="42"/>
      <c r="G206" s="42"/>
      <c r="H206" s="42"/>
    </row>
    <row r="207" spans="2:8" ht="14.1" customHeight="1" thickBot="1" x14ac:dyDescent="0.25">
      <c r="B207" s="115" t="s">
        <v>416</v>
      </c>
      <c r="C207" s="110">
        <v>0.06</v>
      </c>
      <c r="D207" s="111" t="s">
        <v>259</v>
      </c>
      <c r="F207" s="42"/>
      <c r="G207" s="42"/>
      <c r="H207" s="42"/>
    </row>
    <row r="208" spans="2:8" ht="14.1" customHeight="1" thickBot="1" x14ac:dyDescent="0.25">
      <c r="B208" s="109" t="s">
        <v>417</v>
      </c>
      <c r="C208" s="110">
        <v>0.05</v>
      </c>
      <c r="D208" s="111" t="s">
        <v>418</v>
      </c>
      <c r="F208" s="42"/>
      <c r="G208" s="42"/>
      <c r="H208" s="42"/>
    </row>
    <row r="209" spans="2:8" ht="14.1" customHeight="1" thickBot="1" x14ac:dyDescent="0.25">
      <c r="B209" s="112" t="s">
        <v>419</v>
      </c>
      <c r="C209" s="110">
        <v>2.0099999999999998</v>
      </c>
      <c r="D209" s="111" t="s">
        <v>420</v>
      </c>
      <c r="F209" s="42"/>
      <c r="G209" s="42"/>
      <c r="H209" s="42"/>
    </row>
    <row r="210" spans="2:8" ht="14.1" customHeight="1" thickBot="1" x14ac:dyDescent="0.25">
      <c r="B210" s="119" t="s">
        <v>421</v>
      </c>
      <c r="C210" s="110">
        <v>3.39</v>
      </c>
      <c r="D210" s="111" t="s">
        <v>422</v>
      </c>
      <c r="F210" s="42"/>
      <c r="G210" s="42"/>
      <c r="H210" s="42"/>
    </row>
    <row r="211" spans="2:8" ht="14.1" customHeight="1" thickBot="1" x14ac:dyDescent="0.25">
      <c r="B211" s="109" t="s">
        <v>423</v>
      </c>
      <c r="C211" s="110">
        <v>0.06</v>
      </c>
      <c r="D211" s="111" t="s">
        <v>424</v>
      </c>
      <c r="F211" s="42"/>
      <c r="G211" s="67"/>
      <c r="H211" s="42"/>
    </row>
    <row r="212" spans="2:8" ht="14.1" customHeight="1" thickBot="1" x14ac:dyDescent="0.25">
      <c r="B212" s="109" t="s">
        <v>425</v>
      </c>
      <c r="C212" s="110">
        <v>2.82</v>
      </c>
      <c r="D212" s="111" t="s">
        <v>426</v>
      </c>
      <c r="F212" s="42"/>
      <c r="G212" s="42"/>
      <c r="H212" s="42"/>
    </row>
    <row r="213" spans="2:8" ht="14.1" customHeight="1" thickBot="1" x14ac:dyDescent="0.25">
      <c r="B213" s="109" t="s">
        <v>427</v>
      </c>
      <c r="C213" s="110">
        <v>1.94</v>
      </c>
      <c r="D213" s="111" t="s">
        <v>428</v>
      </c>
      <c r="F213" s="42"/>
      <c r="G213" s="42"/>
      <c r="H213" s="42"/>
    </row>
    <row r="214" spans="2:8" ht="14.1" customHeight="1" thickBot="1" x14ac:dyDescent="0.25">
      <c r="B214" s="109" t="s">
        <v>429</v>
      </c>
      <c r="C214" s="110">
        <v>1.55</v>
      </c>
      <c r="D214" s="111" t="s">
        <v>430</v>
      </c>
      <c r="F214" s="42"/>
      <c r="G214" s="42"/>
      <c r="H214" s="42"/>
    </row>
    <row r="215" spans="2:8" ht="14.1" customHeight="1" thickBot="1" x14ac:dyDescent="0.25">
      <c r="B215" s="109" t="s">
        <v>431</v>
      </c>
      <c r="C215" s="110">
        <v>1.45</v>
      </c>
      <c r="D215" s="111" t="s">
        <v>432</v>
      </c>
      <c r="F215" s="42"/>
      <c r="G215" s="42"/>
      <c r="H215" s="42"/>
    </row>
    <row r="216" spans="2:8" ht="14.1" customHeight="1" thickBot="1" x14ac:dyDescent="0.25">
      <c r="B216" s="109" t="s">
        <v>433</v>
      </c>
      <c r="C216" s="110">
        <v>0.06</v>
      </c>
      <c r="D216" s="116" t="s">
        <v>434</v>
      </c>
      <c r="F216" s="42"/>
      <c r="G216" s="42"/>
      <c r="H216" s="42"/>
    </row>
    <row r="217" spans="2:8" ht="14.1" customHeight="1" thickBot="1" x14ac:dyDescent="0.25">
      <c r="B217" s="109" t="s">
        <v>435</v>
      </c>
      <c r="C217" s="110">
        <v>2.0699999999999998</v>
      </c>
      <c r="D217" s="120" t="s">
        <v>436</v>
      </c>
      <c r="F217" s="42"/>
      <c r="G217" s="42"/>
      <c r="H217" s="42"/>
    </row>
    <row r="218" spans="2:8" ht="14.1" customHeight="1" thickBot="1" x14ac:dyDescent="0.25">
      <c r="B218" s="112"/>
      <c r="C218" s="117"/>
      <c r="D218" s="116"/>
      <c r="F218" s="42"/>
      <c r="G218" s="42"/>
      <c r="H218" s="42"/>
    </row>
    <row r="219" spans="2:8" ht="20.100000000000001" customHeight="1" thickTop="1" thickBot="1" x14ac:dyDescent="0.25">
      <c r="B219" s="114" t="s">
        <v>437</v>
      </c>
      <c r="C219" s="162" t="s">
        <v>438</v>
      </c>
      <c r="D219" s="163"/>
      <c r="F219" s="42"/>
      <c r="G219" s="42"/>
      <c r="H219" s="42"/>
    </row>
    <row r="220" spans="2:8" ht="14.1" customHeight="1" thickBot="1" x14ac:dyDescent="0.25">
      <c r="B220" s="109" t="s">
        <v>439</v>
      </c>
      <c r="C220" s="110">
        <v>1.86</v>
      </c>
      <c r="D220" s="111" t="s">
        <v>440</v>
      </c>
      <c r="F220" s="42"/>
      <c r="G220" s="42"/>
      <c r="H220" s="42"/>
    </row>
    <row r="221" spans="2:8" ht="14.1" customHeight="1" thickBot="1" x14ac:dyDescent="0.25">
      <c r="B221" s="109" t="s">
        <v>441</v>
      </c>
      <c r="C221" s="110">
        <v>1.45</v>
      </c>
      <c r="D221" s="111" t="s">
        <v>442</v>
      </c>
      <c r="F221" s="42"/>
      <c r="G221" s="42"/>
      <c r="H221" s="42"/>
    </row>
    <row r="222" spans="2:8" ht="14.1" customHeight="1" thickBot="1" x14ac:dyDescent="0.25">
      <c r="B222" s="109" t="s">
        <v>443</v>
      </c>
      <c r="C222" s="110">
        <v>1.24</v>
      </c>
      <c r="D222" s="111" t="s">
        <v>444</v>
      </c>
      <c r="F222" s="42"/>
      <c r="G222" s="42"/>
      <c r="H222" s="42"/>
    </row>
    <row r="223" spans="2:8" ht="14.1" customHeight="1" thickBot="1" x14ac:dyDescent="0.25">
      <c r="B223" s="109" t="s">
        <v>445</v>
      </c>
      <c r="C223" s="110">
        <v>1.18</v>
      </c>
      <c r="D223" s="111" t="s">
        <v>446</v>
      </c>
      <c r="F223" s="64"/>
      <c r="G223" s="64"/>
      <c r="H223" s="64"/>
    </row>
    <row r="224" spans="2:8" ht="14.1" customHeight="1" thickBot="1" x14ac:dyDescent="0.25">
      <c r="B224" s="109" t="s">
        <v>447</v>
      </c>
      <c r="C224" s="110">
        <v>1.76</v>
      </c>
      <c r="D224" s="111" t="s">
        <v>448</v>
      </c>
      <c r="F224" s="42"/>
      <c r="G224" s="42"/>
      <c r="H224" s="42"/>
    </row>
    <row r="225" spans="2:8" ht="14.1" customHeight="1" thickBot="1" x14ac:dyDescent="0.25">
      <c r="B225" s="112"/>
      <c r="C225" s="117"/>
      <c r="D225" s="116"/>
      <c r="F225" s="42"/>
      <c r="G225" s="42"/>
      <c r="H225" s="42"/>
    </row>
    <row r="226" spans="2:8" ht="20.100000000000001" customHeight="1" thickTop="1" thickBot="1" x14ac:dyDescent="0.25">
      <c r="B226" s="114" t="s">
        <v>449</v>
      </c>
      <c r="C226" s="162" t="s">
        <v>450</v>
      </c>
      <c r="D226" s="163"/>
      <c r="F226" s="42"/>
      <c r="G226" s="42"/>
      <c r="H226" s="42"/>
    </row>
    <row r="227" spans="2:8" ht="14.1" customHeight="1" thickBot="1" x14ac:dyDescent="0.25">
      <c r="B227" s="109" t="s">
        <v>451</v>
      </c>
      <c r="C227" s="110">
        <v>1.33</v>
      </c>
      <c r="D227" s="111" t="s">
        <v>452</v>
      </c>
      <c r="F227" s="42"/>
      <c r="G227" s="42"/>
      <c r="H227" s="42"/>
    </row>
    <row r="228" spans="2:8" ht="14.1" customHeight="1" thickBot="1" x14ac:dyDescent="0.25">
      <c r="B228" s="109" t="s">
        <v>453</v>
      </c>
      <c r="C228" s="110">
        <v>1</v>
      </c>
      <c r="D228" s="111" t="s">
        <v>454</v>
      </c>
      <c r="F228" s="42"/>
      <c r="G228" s="42"/>
      <c r="H228" s="42"/>
    </row>
    <row r="229" spans="2:8" ht="14.1" customHeight="1" thickBot="1" x14ac:dyDescent="0.25">
      <c r="B229" s="109" t="s">
        <v>455</v>
      </c>
      <c r="C229" s="110">
        <v>1.1599999999999999</v>
      </c>
      <c r="D229" s="111" t="s">
        <v>456</v>
      </c>
      <c r="F229" s="42"/>
      <c r="G229" s="42"/>
      <c r="H229" s="42"/>
    </row>
    <row r="230" spans="2:8" ht="14.1" customHeight="1" thickBot="1" x14ac:dyDescent="0.25">
      <c r="B230" s="109" t="s">
        <v>457</v>
      </c>
      <c r="C230" s="110">
        <v>1.33</v>
      </c>
      <c r="D230" s="111" t="s">
        <v>458</v>
      </c>
      <c r="F230" s="42"/>
      <c r="G230" s="42"/>
      <c r="H230" s="42"/>
    </row>
    <row r="231" spans="2:8" ht="14.1" customHeight="1" x14ac:dyDescent="0.2">
      <c r="B231" s="59"/>
      <c r="C231" s="59"/>
      <c r="D231" s="59"/>
    </row>
    <row r="232" spans="2:8" ht="14.1" customHeight="1" x14ac:dyDescent="0.2">
      <c r="B232" s="59"/>
      <c r="C232" s="59"/>
      <c r="D232" s="59"/>
    </row>
    <row r="233" spans="2:8" ht="14.1" customHeight="1" x14ac:dyDescent="0.2">
      <c r="B233" s="59"/>
      <c r="C233" s="59"/>
      <c r="D233" s="59"/>
    </row>
    <row r="234" spans="2:8" ht="14.1" customHeight="1" x14ac:dyDescent="0.2">
      <c r="B234" s="59"/>
      <c r="C234" s="59"/>
      <c r="D234" s="59"/>
    </row>
    <row r="235" spans="2:8" ht="14.1" customHeight="1" x14ac:dyDescent="0.2">
      <c r="B235" s="59"/>
      <c r="C235" s="59"/>
      <c r="D235" s="59"/>
    </row>
    <row r="236" spans="2:8" ht="14.1" customHeight="1" x14ac:dyDescent="0.2">
      <c r="B236" s="59"/>
      <c r="C236" s="59"/>
      <c r="D236" s="59"/>
    </row>
    <row r="237" spans="2:8" ht="14.1" customHeight="1" x14ac:dyDescent="0.2">
      <c r="B237" s="59"/>
      <c r="C237" s="59"/>
      <c r="D237" s="59"/>
    </row>
    <row r="238" spans="2:8" ht="14.1" customHeight="1" x14ac:dyDescent="0.2">
      <c r="B238" s="59"/>
      <c r="C238" s="59"/>
      <c r="D238" s="59"/>
    </row>
    <row r="239" spans="2:8" ht="14.1" customHeight="1" x14ac:dyDescent="0.2">
      <c r="B239" s="59"/>
      <c r="C239" s="59"/>
      <c r="D239" s="59"/>
    </row>
    <row r="240" spans="2:8" ht="14.1" customHeight="1" x14ac:dyDescent="0.2">
      <c r="B240" s="59"/>
      <c r="C240" s="59"/>
      <c r="D240" s="59"/>
    </row>
    <row r="241" spans="2:4" ht="14.1" customHeight="1" x14ac:dyDescent="0.2">
      <c r="B241" s="59"/>
      <c r="C241" s="59"/>
      <c r="D241" s="59"/>
    </row>
    <row r="242" spans="2:4" ht="14.1" customHeight="1" x14ac:dyDescent="0.2">
      <c r="B242" s="59"/>
      <c r="C242" s="59"/>
      <c r="D242" s="59"/>
    </row>
    <row r="243" spans="2:4" ht="14.1" customHeight="1" x14ac:dyDescent="0.2">
      <c r="B243" s="59"/>
      <c r="C243" s="59"/>
      <c r="D243" s="59"/>
    </row>
    <row r="244" spans="2:4" ht="14.1" customHeight="1" x14ac:dyDescent="0.2">
      <c r="B244" s="59"/>
      <c r="C244" s="59"/>
      <c r="D244" s="59"/>
    </row>
    <row r="245" spans="2:4" ht="14.1" customHeight="1" x14ac:dyDescent="0.2">
      <c r="B245" s="59"/>
      <c r="C245" s="59"/>
      <c r="D245" s="59"/>
    </row>
    <row r="246" spans="2:4" ht="14.1" customHeight="1" x14ac:dyDescent="0.2">
      <c r="B246" s="59"/>
      <c r="C246" s="59"/>
      <c r="D246" s="59"/>
    </row>
    <row r="247" spans="2:4" ht="14.1" customHeight="1" x14ac:dyDescent="0.2">
      <c r="B247" s="59"/>
      <c r="C247" s="59"/>
      <c r="D247" s="143" t="s">
        <v>600</v>
      </c>
    </row>
    <row r="248" spans="2:4" ht="14.1" customHeight="1" x14ac:dyDescent="0.2">
      <c r="B248" s="59"/>
      <c r="C248" s="59"/>
      <c r="D248" s="143" t="s">
        <v>600</v>
      </c>
    </row>
    <row r="249" spans="2:4" ht="14.1" customHeight="1" x14ac:dyDescent="0.2">
      <c r="B249" s="59"/>
      <c r="C249" s="59"/>
      <c r="D249" s="79"/>
    </row>
    <row r="250" spans="2:4" ht="14.1" customHeight="1" x14ac:dyDescent="0.2">
      <c r="B250" s="59"/>
      <c r="C250" s="59"/>
      <c r="D250" s="79"/>
    </row>
    <row r="251" spans="2:4" ht="14.1" customHeight="1" x14ac:dyDescent="0.25">
      <c r="B251" s="59"/>
      <c r="C251" s="59"/>
      <c r="D251"/>
    </row>
    <row r="252" spans="2:4" ht="14.1" customHeight="1" x14ac:dyDescent="0.25">
      <c r="B252" s="59"/>
      <c r="C252" s="59"/>
      <c r="D252"/>
    </row>
    <row r="253" spans="2:4" ht="14.1" customHeight="1" x14ac:dyDescent="0.2">
      <c r="B253" s="59"/>
      <c r="C253" s="59"/>
      <c r="D253" s="79"/>
    </row>
    <row r="254" spans="2:4" ht="14.1" customHeight="1" x14ac:dyDescent="0.2">
      <c r="B254" s="59"/>
      <c r="C254" s="59"/>
      <c r="D254" s="79"/>
    </row>
    <row r="255" spans="2:4" ht="14.1" customHeight="1" x14ac:dyDescent="0.2">
      <c r="B255" s="59"/>
      <c r="C255" s="59"/>
      <c r="D255" s="59"/>
    </row>
    <row r="256" spans="2:4" ht="14.1" customHeight="1" x14ac:dyDescent="0.2">
      <c r="B256" s="59"/>
      <c r="C256" s="59"/>
      <c r="D256" s="59"/>
    </row>
    <row r="257" spans="2:4" ht="14.1" customHeight="1" x14ac:dyDescent="0.2">
      <c r="B257" s="59"/>
      <c r="C257" s="59"/>
      <c r="D257" s="59"/>
    </row>
    <row r="258" spans="2:4" ht="14.1" customHeight="1" x14ac:dyDescent="0.2">
      <c r="B258" s="59"/>
      <c r="C258" s="59"/>
      <c r="D258" s="59"/>
    </row>
    <row r="259" spans="2:4" ht="14.1" customHeight="1" x14ac:dyDescent="0.2">
      <c r="B259" s="59"/>
      <c r="C259" s="59"/>
      <c r="D259" s="59"/>
    </row>
    <row r="260" spans="2:4" ht="14.1" customHeight="1" x14ac:dyDescent="0.2">
      <c r="B260" s="59"/>
      <c r="C260" s="59"/>
      <c r="D260" s="59"/>
    </row>
    <row r="261" spans="2:4" ht="14.1" customHeight="1" x14ac:dyDescent="0.2">
      <c r="B261" s="59"/>
      <c r="C261" s="59"/>
      <c r="D261" s="59"/>
    </row>
    <row r="262" spans="2:4" ht="14.1" customHeight="1" x14ac:dyDescent="0.2">
      <c r="B262" s="59"/>
      <c r="C262" s="59"/>
      <c r="D262" s="59"/>
    </row>
    <row r="263" spans="2:4" ht="14.1" customHeight="1" x14ac:dyDescent="0.2">
      <c r="B263" s="59"/>
      <c r="C263" s="59"/>
      <c r="D263" s="59"/>
    </row>
    <row r="264" spans="2:4" ht="14.1" customHeight="1" x14ac:dyDescent="0.2">
      <c r="B264" s="59"/>
      <c r="C264" s="59"/>
      <c r="D264" s="59"/>
    </row>
    <row r="265" spans="2:4" ht="14.1" customHeight="1" x14ac:dyDescent="0.2">
      <c r="B265" s="59"/>
      <c r="C265" s="59"/>
      <c r="D265" s="59"/>
    </row>
    <row r="266" spans="2:4" ht="14.1" customHeight="1" x14ac:dyDescent="0.2">
      <c r="B266" s="59"/>
      <c r="C266" s="59"/>
      <c r="D266" s="59"/>
    </row>
    <row r="267" spans="2:4" ht="14.1" customHeight="1" x14ac:dyDescent="0.2">
      <c r="B267" s="59"/>
      <c r="C267" s="59"/>
      <c r="D267" s="59"/>
    </row>
    <row r="268" spans="2:4" ht="14.1" customHeight="1" x14ac:dyDescent="0.2"/>
    <row r="269" spans="2:4" ht="14.1" customHeight="1" x14ac:dyDescent="0.2"/>
    <row r="270" spans="2:4" ht="14.1" customHeight="1" x14ac:dyDescent="0.2"/>
    <row r="271" spans="2:4" ht="14.1" customHeight="1" x14ac:dyDescent="0.2"/>
    <row r="272" spans="2:4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</sheetData>
  <sheetProtection selectLockedCells="1" selectUnlockedCells="1"/>
  <mergeCells count="20">
    <mergeCell ref="B2:D2"/>
    <mergeCell ref="C32:D32"/>
    <mergeCell ref="C45:D45"/>
    <mergeCell ref="C190:D190"/>
    <mergeCell ref="C203:D203"/>
    <mergeCell ref="B4:B5"/>
    <mergeCell ref="C6:D6"/>
    <mergeCell ref="C14:D14"/>
    <mergeCell ref="C105:D105"/>
    <mergeCell ref="C145:D145"/>
    <mergeCell ref="C226:D226"/>
    <mergeCell ref="C60:D60"/>
    <mergeCell ref="C74:D74"/>
    <mergeCell ref="C88:D88"/>
    <mergeCell ref="C182:D182"/>
    <mergeCell ref="C125:D125"/>
    <mergeCell ref="C136:D136"/>
    <mergeCell ref="C163:D163"/>
    <mergeCell ref="C112:D112"/>
    <mergeCell ref="C219:D2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&amp;C&amp;"Arial,Normal"&amp;7FEDERACION DE COLEGIOS DE ARQUTECTOS DE LA REPUBLICA MEXICANA
COLEGIO YUCATECO DE ARQUITECTOS&amp;R&amp;"Arial,Normal"&amp;8&amp;P</oddFooter>
  </headerFooter>
  <rowBreaks count="5" manualBreakCount="5">
    <brk id="44" max="16383" man="1"/>
    <brk id="87" max="16383" man="1"/>
    <brk id="135" max="16383" man="1"/>
    <brk id="181" max="16383" man="1"/>
    <brk id="2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21"/>
  <sheetViews>
    <sheetView showGridLines="0" zoomScaleNormal="100" workbookViewId="0">
      <selection activeCell="D6" sqref="D6"/>
    </sheetView>
  </sheetViews>
  <sheetFormatPr baseColWidth="10" defaultColWidth="11.42578125" defaultRowHeight="12" x14ac:dyDescent="0.2"/>
  <cols>
    <col min="1" max="1" width="4.7109375" style="7" customWidth="1"/>
    <col min="2" max="2" width="14.7109375" style="7" customWidth="1"/>
    <col min="3" max="3" width="59.7109375" style="7" customWidth="1"/>
    <col min="4" max="4" width="11.42578125" style="7"/>
    <col min="5" max="5" width="4.7109375" style="7" customWidth="1"/>
    <col min="6" max="6" width="14.7109375" style="7" customWidth="1"/>
    <col min="7" max="7" width="55.7109375" style="7" customWidth="1"/>
    <col min="8" max="8" width="11.42578125" style="7"/>
    <col min="9" max="9" width="4.7109375" style="7" customWidth="1"/>
    <col min="10" max="16384" width="11.42578125" style="7"/>
  </cols>
  <sheetData>
    <row r="1" spans="2:10" x14ac:dyDescent="0.2">
      <c r="F1" s="95"/>
      <c r="G1" s="95"/>
      <c r="H1" s="95"/>
      <c r="I1" s="95"/>
      <c r="J1" s="95"/>
    </row>
    <row r="2" spans="2:10" ht="18.75" x14ac:dyDescent="0.3">
      <c r="B2" s="172" t="s">
        <v>579</v>
      </c>
      <c r="C2" s="172"/>
      <c r="D2" s="172"/>
      <c r="F2" s="96"/>
      <c r="G2" s="96"/>
      <c r="H2" s="96"/>
      <c r="I2" s="95"/>
      <c r="J2" s="95"/>
    </row>
    <row r="3" spans="2:10" ht="12.75" thickBot="1" x14ac:dyDescent="0.25">
      <c r="F3" s="95"/>
      <c r="G3" s="95"/>
      <c r="H3" s="95"/>
      <c r="I3" s="95"/>
      <c r="J3" s="95"/>
    </row>
    <row r="4" spans="2:10" ht="13.5" thickTop="1" thickBot="1" x14ac:dyDescent="0.25">
      <c r="B4" s="60" t="s">
        <v>31</v>
      </c>
      <c r="C4" s="61" t="s">
        <v>32</v>
      </c>
      <c r="D4" s="61" t="s">
        <v>33</v>
      </c>
      <c r="E4" s="62"/>
      <c r="F4" s="97"/>
      <c r="G4" s="97"/>
      <c r="H4" s="97"/>
      <c r="I4" s="95"/>
      <c r="J4" s="95"/>
    </row>
    <row r="5" spans="2:10" ht="24.75" customHeight="1" thickTop="1" thickBot="1" x14ac:dyDescent="0.25">
      <c r="B5" s="174" t="s">
        <v>477</v>
      </c>
      <c r="C5" s="175"/>
      <c r="D5" s="93">
        <v>11</v>
      </c>
      <c r="E5" s="62"/>
      <c r="F5" s="97"/>
      <c r="G5" s="97"/>
      <c r="H5" s="98"/>
      <c r="I5" s="95"/>
      <c r="J5" s="95"/>
    </row>
    <row r="6" spans="2:10" ht="14.1" customHeight="1" thickTop="1" thickBot="1" x14ac:dyDescent="0.25">
      <c r="B6" s="50" t="s">
        <v>34</v>
      </c>
      <c r="C6" s="51" t="s">
        <v>478</v>
      </c>
      <c r="D6" s="104"/>
      <c r="E6" s="63"/>
      <c r="F6" s="99"/>
      <c r="G6" s="99"/>
      <c r="H6" s="100"/>
      <c r="I6" s="95"/>
      <c r="J6" s="95"/>
    </row>
    <row r="7" spans="2:10" ht="14.1" customHeight="1" thickBot="1" x14ac:dyDescent="0.25">
      <c r="B7" s="50" t="s">
        <v>35</v>
      </c>
      <c r="C7" s="51" t="s">
        <v>479</v>
      </c>
      <c r="D7" s="104"/>
      <c r="E7" s="63"/>
      <c r="F7" s="99"/>
      <c r="G7" s="99"/>
      <c r="H7" s="100"/>
      <c r="I7" s="95"/>
      <c r="J7" s="95"/>
    </row>
    <row r="8" spans="2:10" ht="14.1" customHeight="1" thickBot="1" x14ac:dyDescent="0.25">
      <c r="B8" s="50" t="s">
        <v>36</v>
      </c>
      <c r="C8" s="51" t="s">
        <v>480</v>
      </c>
      <c r="D8" s="104"/>
      <c r="E8" s="63"/>
      <c r="F8" s="99"/>
      <c r="G8" s="99"/>
      <c r="H8" s="100"/>
      <c r="I8" s="95"/>
      <c r="J8" s="95"/>
    </row>
    <row r="9" spans="2:10" ht="14.1" customHeight="1" thickBot="1" x14ac:dyDescent="0.25">
      <c r="B9" s="50" t="s">
        <v>37</v>
      </c>
      <c r="C9" s="51" t="s">
        <v>513</v>
      </c>
      <c r="D9" s="104"/>
      <c r="E9" s="63"/>
      <c r="F9" s="99"/>
      <c r="G9" s="99"/>
      <c r="H9" s="100"/>
      <c r="I9" s="95"/>
      <c r="J9" s="95"/>
    </row>
    <row r="10" spans="2:10" ht="14.1" customHeight="1" thickBot="1" x14ac:dyDescent="0.25">
      <c r="B10" s="50" t="s">
        <v>38</v>
      </c>
      <c r="C10" s="51" t="s">
        <v>481</v>
      </c>
      <c r="D10" s="104"/>
      <c r="E10" s="63"/>
      <c r="F10" s="99"/>
      <c r="G10" s="99"/>
      <c r="H10" s="100"/>
      <c r="I10" s="95"/>
      <c r="J10" s="95"/>
    </row>
    <row r="11" spans="2:10" ht="14.1" customHeight="1" thickBot="1" x14ac:dyDescent="0.25">
      <c r="B11" s="50" t="s">
        <v>40</v>
      </c>
      <c r="C11" s="51" t="s">
        <v>482</v>
      </c>
      <c r="D11" s="104"/>
      <c r="E11" s="63"/>
      <c r="F11" s="97"/>
      <c r="G11" s="97"/>
      <c r="H11" s="98"/>
      <c r="I11" s="95"/>
      <c r="J11" s="95"/>
    </row>
    <row r="12" spans="2:10" ht="14.1" customHeight="1" thickBot="1" x14ac:dyDescent="0.25">
      <c r="B12" s="52" t="s">
        <v>41</v>
      </c>
      <c r="C12" s="53" t="s">
        <v>483</v>
      </c>
      <c r="D12" s="105"/>
      <c r="E12" s="63"/>
      <c r="F12" s="99"/>
      <c r="G12" s="99"/>
      <c r="H12" s="100"/>
      <c r="I12" s="95"/>
      <c r="J12" s="95"/>
    </row>
    <row r="13" spans="2:10" ht="14.1" customHeight="1" thickTop="1" thickBot="1" x14ac:dyDescent="0.25">
      <c r="B13" s="176" t="s">
        <v>484</v>
      </c>
      <c r="C13" s="177"/>
      <c r="D13" s="93">
        <v>20</v>
      </c>
      <c r="E13" s="62"/>
      <c r="F13" s="99"/>
      <c r="G13" s="99"/>
      <c r="H13" s="100"/>
      <c r="I13" s="95"/>
      <c r="J13" s="95"/>
    </row>
    <row r="14" spans="2:10" ht="14.1" customHeight="1" thickTop="1" thickBot="1" x14ac:dyDescent="0.25">
      <c r="B14" s="50" t="s">
        <v>34</v>
      </c>
      <c r="C14" s="51" t="s">
        <v>39</v>
      </c>
      <c r="D14" s="104"/>
      <c r="E14" s="63"/>
      <c r="F14" s="99"/>
      <c r="G14" s="99"/>
      <c r="H14" s="100"/>
      <c r="I14" s="95"/>
      <c r="J14" s="95"/>
    </row>
    <row r="15" spans="2:10" ht="14.1" customHeight="1" thickBot="1" x14ac:dyDescent="0.25">
      <c r="B15" s="50" t="s">
        <v>35</v>
      </c>
      <c r="C15" s="51" t="s">
        <v>485</v>
      </c>
      <c r="D15" s="104"/>
      <c r="E15" s="63"/>
      <c r="F15" s="99"/>
      <c r="G15" s="99"/>
      <c r="H15" s="100"/>
      <c r="I15" s="95"/>
      <c r="J15" s="95"/>
    </row>
    <row r="16" spans="2:10" ht="14.1" customHeight="1" thickBot="1" x14ac:dyDescent="0.25">
      <c r="B16" s="50" t="s">
        <v>36</v>
      </c>
      <c r="C16" s="51" t="s">
        <v>486</v>
      </c>
      <c r="D16" s="104"/>
      <c r="E16" s="63"/>
      <c r="F16" s="97"/>
      <c r="G16" s="97"/>
      <c r="H16" s="98"/>
      <c r="I16" s="95"/>
      <c r="J16" s="95"/>
    </row>
    <row r="17" spans="2:10" ht="14.1" customHeight="1" thickBot="1" x14ac:dyDescent="0.25">
      <c r="B17" s="50" t="s">
        <v>37</v>
      </c>
      <c r="C17" s="51" t="s">
        <v>487</v>
      </c>
      <c r="D17" s="104"/>
      <c r="E17" s="63"/>
      <c r="F17" s="99"/>
      <c r="G17" s="99"/>
      <c r="H17" s="100"/>
      <c r="I17" s="95"/>
      <c r="J17" s="95"/>
    </row>
    <row r="18" spans="2:10" ht="14.1" customHeight="1" thickBot="1" x14ac:dyDescent="0.25">
      <c r="B18" s="50" t="s">
        <v>38</v>
      </c>
      <c r="C18" s="51" t="s">
        <v>488</v>
      </c>
      <c r="D18" s="104"/>
      <c r="E18" s="63"/>
      <c r="F18" s="99"/>
      <c r="G18" s="99"/>
      <c r="H18" s="100"/>
      <c r="I18" s="95"/>
      <c r="J18" s="95"/>
    </row>
    <row r="19" spans="2:10" ht="14.1" customHeight="1" thickBot="1" x14ac:dyDescent="0.25">
      <c r="B19" s="50" t="s">
        <v>40</v>
      </c>
      <c r="C19" s="51" t="s">
        <v>489</v>
      </c>
      <c r="D19" s="104"/>
      <c r="E19" s="63"/>
      <c r="F19" s="99"/>
      <c r="G19" s="99"/>
      <c r="H19" s="100"/>
      <c r="I19" s="95"/>
      <c r="J19" s="95"/>
    </row>
    <row r="20" spans="2:10" ht="14.1" customHeight="1" thickBot="1" x14ac:dyDescent="0.25">
      <c r="B20" s="50" t="s">
        <v>41</v>
      </c>
      <c r="C20" s="51" t="s">
        <v>490</v>
      </c>
      <c r="D20" s="104"/>
      <c r="E20" s="63"/>
      <c r="F20" s="99"/>
      <c r="G20" s="99"/>
      <c r="H20" s="100"/>
      <c r="I20" s="95"/>
      <c r="J20" s="95"/>
    </row>
    <row r="21" spans="2:10" ht="14.1" customHeight="1" thickBot="1" x14ac:dyDescent="0.25">
      <c r="B21" s="50" t="s">
        <v>42</v>
      </c>
      <c r="C21" s="51" t="s">
        <v>491</v>
      </c>
      <c r="D21" s="104"/>
      <c r="E21" s="63"/>
      <c r="F21" s="97"/>
      <c r="G21" s="97"/>
      <c r="H21" s="98"/>
      <c r="I21" s="95"/>
      <c r="J21" s="95"/>
    </row>
    <row r="22" spans="2:10" ht="24.75" customHeight="1" thickBot="1" x14ac:dyDescent="0.25">
      <c r="B22" s="170" t="s">
        <v>514</v>
      </c>
      <c r="C22" s="171"/>
      <c r="D22" s="94">
        <v>35</v>
      </c>
      <c r="E22" s="62"/>
      <c r="F22" s="99"/>
      <c r="G22" s="99"/>
      <c r="H22" s="100"/>
      <c r="I22" s="95"/>
      <c r="J22" s="95"/>
    </row>
    <row r="23" spans="2:10" ht="14.1" customHeight="1" thickTop="1" thickBot="1" x14ac:dyDescent="0.25">
      <c r="B23" s="50" t="s">
        <v>34</v>
      </c>
      <c r="C23" s="51" t="s">
        <v>492</v>
      </c>
      <c r="D23" s="104"/>
      <c r="E23" s="63"/>
      <c r="F23" s="99"/>
      <c r="G23" s="99"/>
      <c r="H23" s="100"/>
      <c r="I23" s="95"/>
      <c r="J23" s="95"/>
    </row>
    <row r="24" spans="2:10" ht="14.1" customHeight="1" thickBot="1" x14ac:dyDescent="0.25">
      <c r="B24" s="50" t="s">
        <v>35</v>
      </c>
      <c r="C24" s="51" t="s">
        <v>493</v>
      </c>
      <c r="D24" s="104"/>
      <c r="E24" s="63"/>
      <c r="F24" s="99"/>
      <c r="G24" s="99"/>
      <c r="H24" s="100"/>
      <c r="I24" s="95"/>
      <c r="J24" s="95"/>
    </row>
    <row r="25" spans="2:10" ht="14.1" customHeight="1" thickBot="1" x14ac:dyDescent="0.25">
      <c r="B25" s="50" t="s">
        <v>36</v>
      </c>
      <c r="C25" s="51" t="s">
        <v>494</v>
      </c>
      <c r="D25" s="104"/>
      <c r="E25" s="63"/>
      <c r="F25" s="99"/>
      <c r="G25" s="99"/>
      <c r="H25" s="100"/>
      <c r="I25" s="95"/>
      <c r="J25" s="95"/>
    </row>
    <row r="26" spans="2:10" ht="14.1" customHeight="1" thickBot="1" x14ac:dyDescent="0.25">
      <c r="B26" s="50" t="s">
        <v>37</v>
      </c>
      <c r="C26" s="51" t="s">
        <v>495</v>
      </c>
      <c r="D26" s="104"/>
      <c r="E26" s="63"/>
      <c r="F26" s="97"/>
      <c r="G26" s="97"/>
      <c r="H26" s="98"/>
      <c r="I26" s="95"/>
      <c r="J26" s="95"/>
    </row>
    <row r="27" spans="2:10" ht="14.1" customHeight="1" thickBot="1" x14ac:dyDescent="0.25">
      <c r="B27" s="50" t="s">
        <v>38</v>
      </c>
      <c r="C27" s="51" t="s">
        <v>496</v>
      </c>
      <c r="D27" s="104"/>
      <c r="E27" s="63"/>
      <c r="F27" s="99"/>
      <c r="G27" s="99"/>
      <c r="H27" s="100"/>
      <c r="I27" s="95"/>
      <c r="J27" s="95"/>
    </row>
    <row r="28" spans="2:10" ht="14.1" customHeight="1" thickBot="1" x14ac:dyDescent="0.25">
      <c r="B28" s="50" t="s">
        <v>40</v>
      </c>
      <c r="C28" s="51" t="s">
        <v>497</v>
      </c>
      <c r="D28" s="104"/>
      <c r="E28" s="63"/>
      <c r="F28" s="99"/>
      <c r="G28" s="99"/>
      <c r="H28" s="100"/>
      <c r="I28" s="95"/>
      <c r="J28" s="95"/>
    </row>
    <row r="29" spans="2:10" ht="14.1" customHeight="1" thickBot="1" x14ac:dyDescent="0.25">
      <c r="B29" s="50" t="s">
        <v>41</v>
      </c>
      <c r="C29" s="51" t="s">
        <v>43</v>
      </c>
      <c r="D29" s="104"/>
      <c r="E29" s="63"/>
      <c r="F29" s="99"/>
      <c r="G29" s="99"/>
      <c r="H29" s="100"/>
      <c r="I29" s="95"/>
      <c r="J29" s="95"/>
    </row>
    <row r="30" spans="2:10" ht="14.1" customHeight="1" thickBot="1" x14ac:dyDescent="0.25">
      <c r="B30" s="50" t="s">
        <v>42</v>
      </c>
      <c r="C30" s="51" t="s">
        <v>44</v>
      </c>
      <c r="D30" s="104"/>
      <c r="E30" s="63"/>
      <c r="F30" s="99"/>
      <c r="G30" s="99"/>
      <c r="H30" s="100"/>
      <c r="I30" s="95"/>
      <c r="J30" s="95"/>
    </row>
    <row r="31" spans="2:10" ht="24.75" customHeight="1" thickBot="1" x14ac:dyDescent="0.25">
      <c r="B31" s="170" t="s">
        <v>498</v>
      </c>
      <c r="C31" s="171"/>
      <c r="D31" s="93">
        <v>12</v>
      </c>
      <c r="E31" s="62"/>
      <c r="F31" s="99"/>
      <c r="G31" s="99"/>
      <c r="H31" s="100"/>
      <c r="I31" s="95"/>
      <c r="J31" s="95"/>
    </row>
    <row r="32" spans="2:10" ht="14.1" customHeight="1" thickTop="1" thickBot="1" x14ac:dyDescent="0.25">
      <c r="B32" s="50" t="s">
        <v>34</v>
      </c>
      <c r="C32" s="51" t="s">
        <v>499</v>
      </c>
      <c r="D32" s="104"/>
      <c r="E32" s="63"/>
      <c r="F32" s="99"/>
      <c r="G32" s="99"/>
      <c r="H32" s="100"/>
      <c r="I32" s="95"/>
      <c r="J32" s="95"/>
    </row>
    <row r="33" spans="2:10" ht="14.1" customHeight="1" thickBot="1" x14ac:dyDescent="0.25">
      <c r="B33" s="50" t="s">
        <v>35</v>
      </c>
      <c r="C33" s="51" t="s">
        <v>500</v>
      </c>
      <c r="D33" s="104"/>
      <c r="E33" s="63"/>
      <c r="F33" s="99"/>
      <c r="G33" s="99"/>
      <c r="H33" s="100"/>
      <c r="I33" s="95"/>
      <c r="J33" s="95"/>
    </row>
    <row r="34" spans="2:10" ht="14.1" customHeight="1" thickBot="1" x14ac:dyDescent="0.25">
      <c r="B34" s="50" t="s">
        <v>36</v>
      </c>
      <c r="C34" s="51" t="s">
        <v>501</v>
      </c>
      <c r="D34" s="104"/>
      <c r="E34" s="63"/>
      <c r="F34" s="99"/>
      <c r="G34" s="99"/>
      <c r="H34" s="100"/>
      <c r="I34" s="95"/>
      <c r="J34" s="95"/>
    </row>
    <row r="35" spans="2:10" ht="14.1" customHeight="1" thickBot="1" x14ac:dyDescent="0.25">
      <c r="B35" s="50" t="s">
        <v>37</v>
      </c>
      <c r="C35" s="51" t="s">
        <v>502</v>
      </c>
      <c r="D35" s="104"/>
      <c r="E35" s="63"/>
      <c r="F35" s="97"/>
      <c r="G35" s="97"/>
      <c r="H35" s="98"/>
      <c r="I35" s="95"/>
      <c r="J35" s="95"/>
    </row>
    <row r="36" spans="2:10" ht="24.75" customHeight="1" thickBot="1" x14ac:dyDescent="0.25">
      <c r="B36" s="170" t="s">
        <v>503</v>
      </c>
      <c r="C36" s="171"/>
      <c r="D36" s="93">
        <v>10</v>
      </c>
      <c r="E36" s="62"/>
      <c r="F36" s="99"/>
      <c r="G36" s="99"/>
      <c r="H36" s="100"/>
      <c r="I36" s="95"/>
      <c r="J36" s="95"/>
    </row>
    <row r="37" spans="2:10" ht="14.1" customHeight="1" thickTop="1" thickBot="1" x14ac:dyDescent="0.25">
      <c r="B37" s="50" t="s">
        <v>34</v>
      </c>
      <c r="C37" s="51" t="s">
        <v>45</v>
      </c>
      <c r="D37" s="104"/>
      <c r="E37" s="63"/>
      <c r="F37" s="99"/>
      <c r="G37" s="99"/>
      <c r="H37" s="100"/>
      <c r="I37" s="95"/>
      <c r="J37" s="95"/>
    </row>
    <row r="38" spans="2:10" ht="14.1" customHeight="1" thickBot="1" x14ac:dyDescent="0.25">
      <c r="B38" s="50" t="s">
        <v>35</v>
      </c>
      <c r="C38" s="51" t="s">
        <v>504</v>
      </c>
      <c r="D38" s="104"/>
      <c r="E38" s="63"/>
      <c r="F38" s="101"/>
      <c r="G38" s="99"/>
      <c r="H38" s="102"/>
      <c r="I38" s="95"/>
      <c r="J38" s="95"/>
    </row>
    <row r="39" spans="2:10" ht="14.1" customHeight="1" thickBot="1" x14ac:dyDescent="0.25">
      <c r="B39" s="50" t="s">
        <v>36</v>
      </c>
      <c r="C39" s="51" t="s">
        <v>47</v>
      </c>
      <c r="D39" s="104"/>
      <c r="E39" s="63"/>
      <c r="F39" s="103"/>
      <c r="G39" s="103"/>
      <c r="H39" s="103"/>
      <c r="I39" s="95"/>
      <c r="J39" s="95"/>
    </row>
    <row r="40" spans="2:10" ht="14.1" customHeight="1" thickBot="1" x14ac:dyDescent="0.25">
      <c r="B40" s="50" t="s">
        <v>37</v>
      </c>
      <c r="C40" s="51" t="s">
        <v>46</v>
      </c>
      <c r="D40" s="104"/>
      <c r="E40" s="63"/>
      <c r="F40" s="103"/>
      <c r="G40" s="103"/>
      <c r="H40" s="103"/>
      <c r="I40" s="95"/>
      <c r="J40" s="95"/>
    </row>
    <row r="41" spans="2:10" ht="14.1" customHeight="1" thickBot="1" x14ac:dyDescent="0.25">
      <c r="B41" s="50" t="s">
        <v>38</v>
      </c>
      <c r="C41" s="51" t="s">
        <v>505</v>
      </c>
      <c r="D41" s="104"/>
      <c r="E41" s="63"/>
      <c r="F41" s="59"/>
      <c r="G41" s="59"/>
      <c r="H41" s="59"/>
    </row>
    <row r="42" spans="2:10" ht="24.75" customHeight="1" thickBot="1" x14ac:dyDescent="0.25">
      <c r="B42" s="170" t="s">
        <v>506</v>
      </c>
      <c r="C42" s="171"/>
      <c r="D42" s="93">
        <v>8</v>
      </c>
      <c r="E42" s="62"/>
      <c r="F42" s="59"/>
      <c r="G42" s="59"/>
      <c r="H42" s="59"/>
    </row>
    <row r="43" spans="2:10" ht="14.1" customHeight="1" thickTop="1" thickBot="1" x14ac:dyDescent="0.25">
      <c r="B43" s="50" t="s">
        <v>34</v>
      </c>
      <c r="C43" s="51" t="s">
        <v>45</v>
      </c>
      <c r="D43" s="104"/>
      <c r="E43" s="63"/>
      <c r="F43" s="59"/>
      <c r="G43" s="59"/>
      <c r="H43" s="59"/>
    </row>
    <row r="44" spans="2:10" ht="14.1" customHeight="1" thickBot="1" x14ac:dyDescent="0.25">
      <c r="B44" s="50" t="s">
        <v>35</v>
      </c>
      <c r="C44" s="51" t="s">
        <v>507</v>
      </c>
      <c r="D44" s="104"/>
      <c r="E44" s="63"/>
      <c r="F44" s="59"/>
      <c r="G44" s="59"/>
      <c r="H44" s="59"/>
    </row>
    <row r="45" spans="2:10" ht="14.1" customHeight="1" thickBot="1" x14ac:dyDescent="0.25">
      <c r="B45" s="50" t="s">
        <v>36</v>
      </c>
      <c r="C45" s="51" t="s">
        <v>508</v>
      </c>
      <c r="D45" s="104"/>
      <c r="E45" s="63"/>
      <c r="F45" s="59"/>
      <c r="G45" s="59"/>
      <c r="H45" s="59"/>
    </row>
    <row r="46" spans="2:10" ht="14.1" customHeight="1" thickBot="1" x14ac:dyDescent="0.25">
      <c r="B46" s="50" t="s">
        <v>37</v>
      </c>
      <c r="C46" s="51" t="s">
        <v>47</v>
      </c>
      <c r="D46" s="104"/>
      <c r="E46" s="63"/>
      <c r="F46" s="59"/>
      <c r="G46" s="59"/>
      <c r="H46" s="59"/>
    </row>
    <row r="47" spans="2:10" ht="14.1" customHeight="1" thickBot="1" x14ac:dyDescent="0.25">
      <c r="B47" s="50" t="s">
        <v>38</v>
      </c>
      <c r="C47" s="51" t="s">
        <v>509</v>
      </c>
      <c r="D47" s="104"/>
      <c r="E47" s="63"/>
      <c r="F47" s="59"/>
      <c r="G47" s="59"/>
      <c r="H47" s="59"/>
    </row>
    <row r="48" spans="2:10" ht="14.1" customHeight="1" thickBot="1" x14ac:dyDescent="0.25">
      <c r="B48" s="50" t="s">
        <v>38</v>
      </c>
      <c r="C48" s="51" t="s">
        <v>510</v>
      </c>
      <c r="D48" s="104"/>
      <c r="E48" s="63"/>
      <c r="F48" s="59"/>
      <c r="G48" s="59"/>
      <c r="H48" s="59"/>
    </row>
    <row r="49" spans="2:8" ht="24.75" customHeight="1" thickBot="1" x14ac:dyDescent="0.25">
      <c r="B49" s="170" t="s">
        <v>511</v>
      </c>
      <c r="C49" s="171"/>
      <c r="D49" s="93">
        <v>4</v>
      </c>
      <c r="E49" s="62"/>
      <c r="F49" s="59"/>
      <c r="G49" s="59"/>
      <c r="H49" s="59"/>
    </row>
    <row r="50" spans="2:8" ht="14.1" customHeight="1" thickTop="1" thickBot="1" x14ac:dyDescent="0.25">
      <c r="B50" s="50" t="s">
        <v>34</v>
      </c>
      <c r="C50" s="51" t="s">
        <v>45</v>
      </c>
      <c r="D50" s="104"/>
      <c r="E50" s="63"/>
      <c r="F50" s="59"/>
      <c r="G50" s="59"/>
      <c r="H50" s="59"/>
    </row>
    <row r="51" spans="2:8" ht="14.1" customHeight="1" thickBot="1" x14ac:dyDescent="0.25">
      <c r="B51" s="50" t="s">
        <v>35</v>
      </c>
      <c r="C51" s="51" t="s">
        <v>512</v>
      </c>
      <c r="D51" s="104"/>
      <c r="E51" s="63"/>
      <c r="F51" s="59"/>
      <c r="G51" s="59"/>
      <c r="H51" s="59"/>
    </row>
    <row r="52" spans="2:8" ht="14.1" customHeight="1" thickBot="1" x14ac:dyDescent="0.25">
      <c r="B52" s="50" t="s">
        <v>36</v>
      </c>
      <c r="C52" s="51" t="s">
        <v>47</v>
      </c>
      <c r="D52" s="104"/>
      <c r="E52" s="63"/>
      <c r="F52" s="59"/>
      <c r="G52" s="59"/>
      <c r="H52" s="59"/>
    </row>
    <row r="53" spans="2:8" ht="14.1" customHeight="1" thickBot="1" x14ac:dyDescent="0.25">
      <c r="B53" s="50" t="s">
        <v>37</v>
      </c>
      <c r="C53" s="51" t="s">
        <v>509</v>
      </c>
      <c r="D53" s="104"/>
      <c r="E53" s="63"/>
      <c r="F53" s="59"/>
      <c r="G53" s="59"/>
      <c r="H53" s="59"/>
    </row>
    <row r="54" spans="2:8" ht="14.1" customHeight="1" thickBot="1" x14ac:dyDescent="0.25">
      <c r="B54" s="50" t="s">
        <v>38</v>
      </c>
      <c r="C54" s="51" t="s">
        <v>510</v>
      </c>
      <c r="D54" s="104"/>
      <c r="E54" s="63"/>
      <c r="F54" s="59"/>
      <c r="G54" s="59"/>
      <c r="H54" s="59"/>
    </row>
    <row r="55" spans="2:8" ht="14.1" customHeight="1" thickBot="1" x14ac:dyDescent="0.25">
      <c r="B55" s="55"/>
      <c r="C55" s="58" t="s">
        <v>48</v>
      </c>
      <c r="D55" s="56">
        <v>100</v>
      </c>
      <c r="E55" s="62"/>
      <c r="F55" s="59"/>
      <c r="G55" s="59"/>
      <c r="H55" s="59"/>
    </row>
    <row r="56" spans="2:8" ht="14.1" customHeight="1" thickTop="1" x14ac:dyDescent="0.2">
      <c r="B56" s="59"/>
      <c r="C56" s="59"/>
      <c r="D56" s="59"/>
    </row>
    <row r="57" spans="2:8" ht="18.75" x14ac:dyDescent="0.2">
      <c r="B57" s="173" t="s">
        <v>580</v>
      </c>
      <c r="C57" s="173"/>
      <c r="D57" s="173"/>
    </row>
    <row r="58" spans="2:8" ht="12.75" thickBot="1" x14ac:dyDescent="0.25">
      <c r="B58" s="59"/>
      <c r="C58" s="59"/>
      <c r="D58" s="59"/>
    </row>
    <row r="59" spans="2:8" ht="25.5" thickTop="1" thickBot="1" x14ac:dyDescent="0.25">
      <c r="B59" s="60" t="s">
        <v>515</v>
      </c>
      <c r="C59" s="61" t="s">
        <v>32</v>
      </c>
      <c r="D59" s="61" t="s">
        <v>529</v>
      </c>
    </row>
    <row r="60" spans="2:8" ht="24.75" customHeight="1" thickTop="1" thickBot="1" x14ac:dyDescent="0.25">
      <c r="B60" s="174" t="s">
        <v>531</v>
      </c>
      <c r="C60" s="175"/>
      <c r="D60" s="93">
        <v>11</v>
      </c>
    </row>
    <row r="61" spans="2:8" ht="13.5" thickTop="1" thickBot="1" x14ac:dyDescent="0.25">
      <c r="B61" s="50" t="s">
        <v>34</v>
      </c>
      <c r="C61" s="51" t="s">
        <v>45</v>
      </c>
      <c r="D61" s="104"/>
    </row>
    <row r="62" spans="2:8" ht="24.75" thickBot="1" x14ac:dyDescent="0.25">
      <c r="B62" s="50" t="s">
        <v>35</v>
      </c>
      <c r="C62" s="51" t="s">
        <v>516</v>
      </c>
      <c r="D62" s="104"/>
    </row>
    <row r="63" spans="2:8" ht="12.75" thickBot="1" x14ac:dyDescent="0.25">
      <c r="B63" s="50" t="s">
        <v>36</v>
      </c>
      <c r="C63" s="51" t="s">
        <v>47</v>
      </c>
      <c r="D63" s="104"/>
    </row>
    <row r="64" spans="2:8" ht="12.75" thickBot="1" x14ac:dyDescent="0.25">
      <c r="B64" s="50" t="s">
        <v>37</v>
      </c>
      <c r="C64" s="51" t="s">
        <v>510</v>
      </c>
      <c r="D64" s="104"/>
    </row>
    <row r="65" spans="2:4" ht="24.75" customHeight="1" thickTop="1" thickBot="1" x14ac:dyDescent="0.25">
      <c r="B65" s="176" t="s">
        <v>517</v>
      </c>
      <c r="C65" s="177"/>
      <c r="D65" s="93">
        <v>5</v>
      </c>
    </row>
    <row r="66" spans="2:4" ht="14.1" customHeight="1" thickTop="1" thickBot="1" x14ac:dyDescent="0.25">
      <c r="B66" s="50" t="s">
        <v>34</v>
      </c>
      <c r="C66" s="51" t="s">
        <v>45</v>
      </c>
      <c r="D66" s="104"/>
    </row>
    <row r="67" spans="2:4" ht="14.1" customHeight="1" thickBot="1" x14ac:dyDescent="0.25">
      <c r="B67" s="50" t="s">
        <v>35</v>
      </c>
      <c r="C67" s="51" t="s">
        <v>518</v>
      </c>
      <c r="D67" s="104"/>
    </row>
    <row r="68" spans="2:4" ht="14.1" customHeight="1" thickBot="1" x14ac:dyDescent="0.25">
      <c r="B68" s="50" t="s">
        <v>36</v>
      </c>
      <c r="C68" s="51" t="s">
        <v>47</v>
      </c>
      <c r="D68" s="104"/>
    </row>
    <row r="69" spans="2:4" ht="24.75" customHeight="1" thickBot="1" x14ac:dyDescent="0.25">
      <c r="B69" s="170" t="s">
        <v>519</v>
      </c>
      <c r="C69" s="171"/>
      <c r="D69" s="93">
        <v>5</v>
      </c>
    </row>
    <row r="70" spans="2:4" ht="13.5" thickTop="1" thickBot="1" x14ac:dyDescent="0.25">
      <c r="B70" s="50" t="s">
        <v>34</v>
      </c>
      <c r="C70" s="51" t="s">
        <v>45</v>
      </c>
      <c r="D70" s="104"/>
    </row>
    <row r="71" spans="2:4" ht="12.75" thickBot="1" x14ac:dyDescent="0.25">
      <c r="B71" s="50" t="s">
        <v>35</v>
      </c>
      <c r="C71" s="51" t="s">
        <v>520</v>
      </c>
      <c r="D71" s="104"/>
    </row>
    <row r="72" spans="2:4" ht="12.75" thickBot="1" x14ac:dyDescent="0.25">
      <c r="B72" s="50" t="s">
        <v>36</v>
      </c>
      <c r="C72" s="51" t="s">
        <v>47</v>
      </c>
      <c r="D72" s="104"/>
    </row>
    <row r="73" spans="2:4" ht="24.75" customHeight="1" thickBot="1" x14ac:dyDescent="0.25">
      <c r="B73" s="170" t="s">
        <v>521</v>
      </c>
      <c r="C73" s="171"/>
      <c r="D73" s="93">
        <v>8</v>
      </c>
    </row>
    <row r="74" spans="2:4" ht="13.5" thickTop="1" thickBot="1" x14ac:dyDescent="0.25">
      <c r="B74" s="50" t="s">
        <v>34</v>
      </c>
      <c r="C74" s="51" t="s">
        <v>45</v>
      </c>
      <c r="D74" s="104"/>
    </row>
    <row r="75" spans="2:4" ht="12.75" thickBot="1" x14ac:dyDescent="0.25">
      <c r="B75" s="50" t="s">
        <v>35</v>
      </c>
      <c r="C75" s="51" t="s">
        <v>522</v>
      </c>
      <c r="D75" s="104"/>
    </row>
    <row r="76" spans="2:4" ht="12.75" thickBot="1" x14ac:dyDescent="0.25">
      <c r="B76" s="50" t="s">
        <v>36</v>
      </c>
      <c r="C76" s="51" t="s">
        <v>47</v>
      </c>
      <c r="D76" s="104"/>
    </row>
    <row r="77" spans="2:4" ht="24.75" customHeight="1" thickBot="1" x14ac:dyDescent="0.25">
      <c r="B77" s="170" t="s">
        <v>523</v>
      </c>
      <c r="C77" s="171"/>
      <c r="D77" s="93">
        <v>8</v>
      </c>
    </row>
    <row r="78" spans="2:4" ht="14.1" customHeight="1" thickTop="1" thickBot="1" x14ac:dyDescent="0.25">
      <c r="B78" s="50" t="s">
        <v>34</v>
      </c>
      <c r="C78" s="51" t="s">
        <v>45</v>
      </c>
      <c r="D78" s="104"/>
    </row>
    <row r="79" spans="2:4" ht="14.1" customHeight="1" thickBot="1" x14ac:dyDescent="0.25">
      <c r="B79" s="50" t="s">
        <v>35</v>
      </c>
      <c r="C79" s="51" t="s">
        <v>524</v>
      </c>
      <c r="D79" s="104"/>
    </row>
    <row r="80" spans="2:4" ht="14.1" customHeight="1" thickBot="1" x14ac:dyDescent="0.25">
      <c r="B80" s="50" t="s">
        <v>36</v>
      </c>
      <c r="C80" s="51" t="s">
        <v>47</v>
      </c>
      <c r="D80" s="104"/>
    </row>
    <row r="81" spans="2:4" ht="24.75" customHeight="1" thickBot="1" x14ac:dyDescent="0.25">
      <c r="B81" s="170" t="s">
        <v>525</v>
      </c>
      <c r="C81" s="171"/>
      <c r="D81" s="93">
        <v>3</v>
      </c>
    </row>
    <row r="82" spans="2:4" ht="13.5" thickTop="1" thickBot="1" x14ac:dyDescent="0.25">
      <c r="B82" s="50" t="s">
        <v>34</v>
      </c>
      <c r="C82" s="51" t="s">
        <v>45</v>
      </c>
      <c r="D82" s="104"/>
    </row>
    <row r="83" spans="2:4" ht="12.75" thickBot="1" x14ac:dyDescent="0.25">
      <c r="B83" s="50" t="s">
        <v>35</v>
      </c>
      <c r="C83" s="51" t="s">
        <v>526</v>
      </c>
      <c r="D83" s="104"/>
    </row>
    <row r="84" spans="2:4" ht="12.75" thickBot="1" x14ac:dyDescent="0.25">
      <c r="B84" s="50" t="s">
        <v>36</v>
      </c>
      <c r="C84" s="51" t="s">
        <v>47</v>
      </c>
      <c r="D84" s="104"/>
    </row>
    <row r="85" spans="2:4" ht="24.75" customHeight="1" thickBot="1" x14ac:dyDescent="0.25">
      <c r="B85" s="170" t="s">
        <v>527</v>
      </c>
      <c r="C85" s="171"/>
      <c r="D85" s="93">
        <v>8</v>
      </c>
    </row>
    <row r="86" spans="2:4" ht="13.5" thickTop="1" thickBot="1" x14ac:dyDescent="0.25">
      <c r="B86" s="50" t="s">
        <v>34</v>
      </c>
      <c r="C86" s="51" t="s">
        <v>45</v>
      </c>
      <c r="D86" s="104"/>
    </row>
    <row r="87" spans="2:4" ht="12.75" thickBot="1" x14ac:dyDescent="0.25">
      <c r="B87" s="50" t="s">
        <v>35</v>
      </c>
      <c r="C87" s="51" t="s">
        <v>528</v>
      </c>
      <c r="D87" s="104"/>
    </row>
    <row r="88" spans="2:4" ht="12.75" thickBot="1" x14ac:dyDescent="0.25">
      <c r="B88" s="50" t="s">
        <v>36</v>
      </c>
      <c r="C88" s="51" t="s">
        <v>47</v>
      </c>
      <c r="D88" s="104"/>
    </row>
    <row r="89" spans="2:4" x14ac:dyDescent="0.2">
      <c r="B89" s="59"/>
      <c r="C89" s="59"/>
      <c r="D89" s="59"/>
    </row>
    <row r="114" spans="3:3" ht="14.25" x14ac:dyDescent="0.2">
      <c r="C114" s="1"/>
    </row>
    <row r="115" spans="3:3" ht="14.25" x14ac:dyDescent="0.2">
      <c r="C115" s="1"/>
    </row>
    <row r="116" spans="3:3" ht="12.75" x14ac:dyDescent="0.2">
      <c r="C116" s="79"/>
    </row>
    <row r="117" spans="3:3" ht="12.75" x14ac:dyDescent="0.2">
      <c r="C117" s="79"/>
    </row>
    <row r="118" spans="3:3" ht="15" x14ac:dyDescent="0.25">
      <c r="C118"/>
    </row>
    <row r="119" spans="3:3" ht="15" x14ac:dyDescent="0.25">
      <c r="C119"/>
    </row>
    <row r="120" spans="3:3" ht="12.75" x14ac:dyDescent="0.2">
      <c r="C120" s="146" t="s">
        <v>600</v>
      </c>
    </row>
    <row r="121" spans="3:3" ht="12.75" x14ac:dyDescent="0.2">
      <c r="C121" s="146" t="s">
        <v>600</v>
      </c>
    </row>
  </sheetData>
  <sheetProtection algorithmName="SHA-512" hashValue="7YRT3DYS23xiaTzha5iCBi0ZkA1lLwiafknwWHqJT2i8TZzWuBzKAKjqTxaSg/kH0/IQ9xKgX1sj2NRIKioofg==" saltValue="EB23pQFm5dzICFDEugMQMA==" spinCount="100000" sheet="1" objects="1" scenarios="1" selectLockedCells="1"/>
  <mergeCells count="16">
    <mergeCell ref="B73:C73"/>
    <mergeCell ref="B77:C77"/>
    <mergeCell ref="B81:C81"/>
    <mergeCell ref="B85:C85"/>
    <mergeCell ref="B2:D2"/>
    <mergeCell ref="B57:D57"/>
    <mergeCell ref="B60:C60"/>
    <mergeCell ref="B65:C65"/>
    <mergeCell ref="B69:C69"/>
    <mergeCell ref="B5:C5"/>
    <mergeCell ref="B13:C13"/>
    <mergeCell ref="B22:C22"/>
    <mergeCell ref="B31:C31"/>
    <mergeCell ref="B36:C36"/>
    <mergeCell ref="B49:C49"/>
    <mergeCell ref="B42:C42"/>
  </mergeCells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headerFooter>
    <oddFooter>&amp;C&amp;"Arial,Normal"&amp;7FEDERACION DE COLEGIOS DE ARQUTECTOS DE LA REPUBLICA MEXICANA
COLEGIO YUCATECO DE ARQUITECTOS&amp;R&amp;"Arial,Normal"&amp;7&amp;P</oddFooter>
  </headerFooter>
  <rowBreaks count="2" manualBreakCount="2">
    <brk id="41" max="3" man="1"/>
    <brk id="7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03"/>
  <sheetViews>
    <sheetView showGridLines="0" showRowColHeaders="0" zoomScaleNormal="100" workbookViewId="0">
      <selection activeCell="I23" sqref="I23"/>
    </sheetView>
  </sheetViews>
  <sheetFormatPr baseColWidth="10" defaultColWidth="11.42578125" defaultRowHeight="14.25" x14ac:dyDescent="0.2"/>
  <cols>
    <col min="1" max="1" width="10.7109375" style="1" customWidth="1"/>
    <col min="2" max="2" width="11.42578125" style="1"/>
    <col min="3" max="3" width="12.7109375" style="1" customWidth="1"/>
    <col min="4" max="4" width="2.7109375" style="1" customWidth="1"/>
    <col min="5" max="5" width="11.7109375" style="1" customWidth="1"/>
    <col min="6" max="6" width="4.7109375" style="1" customWidth="1"/>
    <col min="7" max="7" width="10.7109375" style="1" customWidth="1"/>
    <col min="8" max="8" width="2.7109375" style="1" customWidth="1"/>
    <col min="9" max="16384" width="11.42578125" style="1"/>
  </cols>
  <sheetData>
    <row r="2" spans="1:14" ht="15.75" x14ac:dyDescent="0.25">
      <c r="A2" s="157" t="s">
        <v>51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4" ht="15.75" x14ac:dyDescent="0.25">
      <c r="A3" s="157" t="s">
        <v>52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4" x14ac:dyDescent="0.2">
      <c r="B4" s="158" t="s">
        <v>601</v>
      </c>
      <c r="C4" s="158"/>
      <c r="D4" s="158"/>
      <c r="E4" s="158"/>
      <c r="F4" s="158"/>
      <c r="G4" s="158"/>
      <c r="H4" s="158"/>
      <c r="I4" s="158"/>
    </row>
    <row r="5" spans="1:14" x14ac:dyDescent="0.2">
      <c r="B5" s="161" t="s">
        <v>615</v>
      </c>
      <c r="C5" s="161"/>
      <c r="D5" s="161"/>
      <c r="E5" s="161"/>
      <c r="F5" s="161"/>
      <c r="G5" s="161"/>
      <c r="H5" s="161"/>
      <c r="I5" s="161"/>
    </row>
    <row r="6" spans="1:14" ht="15.75" x14ac:dyDescent="0.25">
      <c r="B6" s="4"/>
      <c r="C6" s="4"/>
      <c r="D6" s="4"/>
      <c r="E6" s="4"/>
      <c r="F6" s="4"/>
      <c r="G6" s="4"/>
    </row>
    <row r="7" spans="1:14" ht="15.75" x14ac:dyDescent="0.25">
      <c r="B7" s="5"/>
      <c r="C7" s="5"/>
      <c r="D7" s="5"/>
      <c r="E7" s="5"/>
      <c r="F7" s="5"/>
      <c r="G7" s="5"/>
    </row>
    <row r="8" spans="1:14" ht="15.75" x14ac:dyDescent="0.25">
      <c r="B8" s="157" t="s">
        <v>0</v>
      </c>
      <c r="C8" s="157"/>
      <c r="D8" s="157"/>
      <c r="E8" s="157"/>
      <c r="F8" s="157"/>
      <c r="G8" s="157"/>
    </row>
    <row r="9" spans="1:14" ht="3.95" customHeight="1" x14ac:dyDescent="0.25">
      <c r="B9" s="5"/>
      <c r="C9" s="5"/>
      <c r="D9" s="5"/>
      <c r="E9" s="5"/>
      <c r="F9" s="5"/>
      <c r="G9" s="5"/>
    </row>
    <row r="10" spans="1:14" x14ac:dyDescent="0.2">
      <c r="A10" s="6" t="s">
        <v>2</v>
      </c>
      <c r="B10" s="7" t="s">
        <v>1</v>
      </c>
      <c r="C10" s="2"/>
      <c r="D10" s="2"/>
      <c r="E10" s="2"/>
      <c r="F10" s="2"/>
      <c r="G10" s="2"/>
    </row>
    <row r="11" spans="1:14" x14ac:dyDescent="0.2">
      <c r="A11" s="6" t="s">
        <v>5</v>
      </c>
      <c r="B11" s="7" t="s">
        <v>3</v>
      </c>
      <c r="C11" s="2"/>
      <c r="D11" s="2"/>
      <c r="E11" s="2"/>
      <c r="F11" s="2"/>
      <c r="G11" s="2"/>
    </row>
    <row r="12" spans="1:14" x14ac:dyDescent="0.2">
      <c r="A12" s="6" t="s">
        <v>6</v>
      </c>
      <c r="B12" s="7" t="s">
        <v>4</v>
      </c>
      <c r="C12" s="2"/>
      <c r="D12" s="2"/>
      <c r="E12" s="2"/>
      <c r="F12" s="2"/>
      <c r="G12" s="2"/>
    </row>
    <row r="13" spans="1:14" ht="15" x14ac:dyDescent="0.25">
      <c r="A13" s="6" t="s">
        <v>7</v>
      </c>
      <c r="B13" s="7" t="s">
        <v>8</v>
      </c>
      <c r="C13" s="2"/>
      <c r="D13" s="2"/>
      <c r="E13" s="2"/>
      <c r="F13" s="2"/>
      <c r="G13" s="2"/>
      <c r="N13"/>
    </row>
    <row r="14" spans="1:14" x14ac:dyDescent="0.2">
      <c r="A14" s="6" t="s">
        <v>10</v>
      </c>
      <c r="B14" s="7" t="s">
        <v>9</v>
      </c>
      <c r="C14" s="2"/>
      <c r="D14" s="2"/>
      <c r="E14" s="2"/>
      <c r="F14" s="2"/>
      <c r="G14" s="2"/>
    </row>
    <row r="15" spans="1:14" x14ac:dyDescent="0.2">
      <c r="A15" s="8"/>
      <c r="B15" s="9"/>
      <c r="C15" s="9"/>
      <c r="D15" s="9"/>
      <c r="E15" s="8"/>
      <c r="F15" s="8"/>
      <c r="G15" s="8"/>
      <c r="H15" s="8"/>
      <c r="I15" s="8"/>
      <c r="J15" s="8"/>
    </row>
    <row r="16" spans="1:14" x14ac:dyDescent="0.2">
      <c r="B16" s="2"/>
      <c r="C16" s="2"/>
      <c r="D16" s="2"/>
    </row>
    <row r="17" spans="1:10" ht="15.75" x14ac:dyDescent="0.25">
      <c r="B17" s="4" t="s">
        <v>602</v>
      </c>
      <c r="C17" s="4"/>
      <c r="D17" s="4"/>
      <c r="E17" s="4"/>
      <c r="F17" s="4"/>
      <c r="G17" s="4"/>
    </row>
    <row r="18" spans="1:10" x14ac:dyDescent="0.2">
      <c r="B18" s="2"/>
      <c r="C18" s="2"/>
      <c r="D18" s="2"/>
    </row>
    <row r="20" spans="1:10" ht="15.75" x14ac:dyDescent="0.25">
      <c r="B20" s="11" t="s">
        <v>18</v>
      </c>
      <c r="C20" s="159" t="s">
        <v>17</v>
      </c>
      <c r="D20" s="159"/>
      <c r="E20" s="159"/>
      <c r="F20" s="159"/>
      <c r="G20" s="159"/>
    </row>
    <row r="21" spans="1:10" ht="15.75" x14ac:dyDescent="0.25">
      <c r="B21" s="11"/>
      <c r="C21" s="12"/>
      <c r="D21" s="12"/>
      <c r="E21" s="12"/>
      <c r="F21" s="12"/>
      <c r="G21" s="12"/>
    </row>
    <row r="22" spans="1:10" ht="15.75" x14ac:dyDescent="0.25">
      <c r="B22" s="5"/>
      <c r="C22" s="6" t="s">
        <v>5</v>
      </c>
      <c r="D22" s="6"/>
      <c r="E22" s="6" t="s">
        <v>6</v>
      </c>
      <c r="F22" s="6"/>
      <c r="G22" s="6" t="s">
        <v>7</v>
      </c>
      <c r="I22" s="6" t="s">
        <v>10</v>
      </c>
    </row>
    <row r="23" spans="1:10" ht="15.75" x14ac:dyDescent="0.25">
      <c r="B23" s="11" t="s">
        <v>18</v>
      </c>
      <c r="C23" s="35">
        <f>C29</f>
        <v>1</v>
      </c>
      <c r="D23" s="17" t="s">
        <v>20</v>
      </c>
      <c r="E23" s="17">
        <f>C39</f>
        <v>1050</v>
      </c>
      <c r="F23" s="17" t="s">
        <v>20</v>
      </c>
      <c r="G23" s="17">
        <v>172.87</v>
      </c>
      <c r="H23" s="3" t="s">
        <v>20</v>
      </c>
      <c r="I23" s="34">
        <v>1</v>
      </c>
    </row>
    <row r="25" spans="1:10" ht="15.75" x14ac:dyDescent="0.25">
      <c r="B25" s="11" t="s">
        <v>18</v>
      </c>
      <c r="C25" s="152">
        <f>C23*E23*G23*I23</f>
        <v>181513.5</v>
      </c>
      <c r="D25" s="152"/>
      <c r="E25" s="152"/>
      <c r="F25" s="152"/>
      <c r="G25" s="152"/>
    </row>
    <row r="27" spans="1:10" x14ac:dyDescent="0.2">
      <c r="A27" s="14" t="s">
        <v>12</v>
      </c>
      <c r="B27" s="14"/>
      <c r="C27" s="14"/>
      <c r="D27" s="14"/>
      <c r="E27" s="14"/>
      <c r="F27" s="14"/>
      <c r="G27" s="14"/>
      <c r="H27" s="14"/>
      <c r="I27" s="14"/>
      <c r="J27" s="14"/>
    </row>
    <row r="29" spans="1:10" ht="15" x14ac:dyDescent="0.25">
      <c r="B29" s="10" t="s">
        <v>582</v>
      </c>
      <c r="C29" s="179">
        <v>1</v>
      </c>
      <c r="D29" s="180"/>
      <c r="E29" s="181"/>
      <c r="F29" s="13" t="s">
        <v>13</v>
      </c>
    </row>
    <row r="31" spans="1:10" x14ac:dyDescent="0.2">
      <c r="A31" s="14" t="s">
        <v>14</v>
      </c>
      <c r="B31" s="14"/>
      <c r="C31" s="14"/>
      <c r="D31" s="14"/>
      <c r="E31" s="14"/>
      <c r="F31" s="14"/>
      <c r="G31" s="14"/>
      <c r="H31" s="14"/>
      <c r="I31" s="14"/>
      <c r="J31" s="14"/>
    </row>
    <row r="33" spans="1:10" ht="15" x14ac:dyDescent="0.25">
      <c r="B33" s="10" t="s">
        <v>16</v>
      </c>
      <c r="C33" s="182" t="s">
        <v>15</v>
      </c>
      <c r="D33" s="182"/>
      <c r="E33" s="182"/>
      <c r="F33" s="182"/>
      <c r="G33" s="182"/>
    </row>
    <row r="34" spans="1:10" x14ac:dyDescent="0.2">
      <c r="C34" s="2"/>
      <c r="D34" s="2"/>
      <c r="E34" s="2"/>
      <c r="F34" s="2"/>
      <c r="G34" s="2"/>
    </row>
    <row r="35" spans="1:10" ht="15" x14ac:dyDescent="0.25">
      <c r="B35" s="10" t="s">
        <v>16</v>
      </c>
      <c r="C35" s="18">
        <v>1050</v>
      </c>
      <c r="D35" s="19" t="s">
        <v>19</v>
      </c>
      <c r="E35" s="29">
        <v>125</v>
      </c>
      <c r="F35" s="24" t="s">
        <v>50</v>
      </c>
      <c r="G35" s="31">
        <f>C29</f>
        <v>1</v>
      </c>
    </row>
    <row r="36" spans="1:10" x14ac:dyDescent="0.2">
      <c r="C36" s="2"/>
      <c r="D36" s="19"/>
      <c r="E36" s="21"/>
      <c r="F36" s="20"/>
      <c r="G36" s="21"/>
    </row>
    <row r="37" spans="1:10" ht="15" x14ac:dyDescent="0.25">
      <c r="B37" s="10" t="s">
        <v>16</v>
      </c>
      <c r="C37" s="18">
        <v>1050</v>
      </c>
      <c r="D37" s="19" t="s">
        <v>19</v>
      </c>
      <c r="E37" s="29">
        <v>125</v>
      </c>
      <c r="F37" s="20" t="s">
        <v>20</v>
      </c>
      <c r="G37" s="30">
        <f>LOG(C29)</f>
        <v>0</v>
      </c>
    </row>
    <row r="38" spans="1:10" x14ac:dyDescent="0.2">
      <c r="C38" s="2"/>
      <c r="D38" s="2"/>
      <c r="E38" s="2"/>
      <c r="F38" s="2"/>
      <c r="G38" s="2"/>
    </row>
    <row r="39" spans="1:10" ht="15" x14ac:dyDescent="0.25">
      <c r="B39" s="10" t="s">
        <v>16</v>
      </c>
      <c r="C39" s="144">
        <f>C37-G37*E37</f>
        <v>1050</v>
      </c>
      <c r="D39" s="18"/>
      <c r="E39" s="2"/>
      <c r="F39" s="2"/>
      <c r="G39" s="22"/>
    </row>
    <row r="42" spans="1:10" x14ac:dyDescent="0.2">
      <c r="A42" s="14" t="s">
        <v>22</v>
      </c>
      <c r="B42" s="14"/>
      <c r="C42" s="14"/>
      <c r="D42" s="14"/>
      <c r="E42" s="14"/>
      <c r="F42" s="14"/>
      <c r="G42" s="14"/>
      <c r="H42" s="14"/>
      <c r="I42" s="14"/>
      <c r="J42" s="14"/>
    </row>
    <row r="44" spans="1:10" ht="15" x14ac:dyDescent="0.25">
      <c r="B44" s="10" t="s">
        <v>23</v>
      </c>
      <c r="C44" s="178">
        <v>172.87</v>
      </c>
      <c r="D44" s="178"/>
      <c r="E44" s="178"/>
      <c r="G44" s="2" t="s">
        <v>613</v>
      </c>
    </row>
    <row r="46" spans="1:10" x14ac:dyDescent="0.2">
      <c r="A46" s="14" t="s">
        <v>604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x14ac:dyDescent="0.25">
      <c r="A47" s="1" t="s">
        <v>605</v>
      </c>
    </row>
    <row r="48" spans="1:10" ht="15" customHeight="1" x14ac:dyDescent="0.2">
      <c r="B48" s="25" t="s">
        <v>24</v>
      </c>
      <c r="C48" s="19">
        <v>50</v>
      </c>
      <c r="D48" s="2"/>
      <c r="E48" s="26" t="s">
        <v>25</v>
      </c>
      <c r="F48" s="27"/>
      <c r="G48" s="28" t="s">
        <v>26</v>
      </c>
    </row>
    <row r="49" spans="1:7" ht="15" customHeight="1" x14ac:dyDescent="0.2">
      <c r="B49" s="25" t="s">
        <v>24</v>
      </c>
      <c r="C49" s="19">
        <v>100</v>
      </c>
      <c r="D49" s="2"/>
      <c r="E49" s="26" t="s">
        <v>25</v>
      </c>
      <c r="F49" s="2"/>
      <c r="G49" s="28" t="s">
        <v>27</v>
      </c>
    </row>
    <row r="50" spans="1:7" ht="15" customHeight="1" x14ac:dyDescent="0.2">
      <c r="B50" s="25" t="s">
        <v>24</v>
      </c>
      <c r="C50" s="19">
        <v>200</v>
      </c>
      <c r="D50" s="2"/>
      <c r="E50" s="26" t="s">
        <v>25</v>
      </c>
      <c r="F50" s="2"/>
      <c r="G50" s="28" t="s">
        <v>28</v>
      </c>
    </row>
    <row r="51" spans="1:7" ht="15" customHeight="1" x14ac:dyDescent="0.2">
      <c r="B51" s="25" t="s">
        <v>24</v>
      </c>
      <c r="C51" s="19">
        <v>400</v>
      </c>
      <c r="D51" s="2"/>
      <c r="E51" s="26" t="s">
        <v>25</v>
      </c>
      <c r="F51" s="2"/>
      <c r="G51" s="28" t="s">
        <v>29</v>
      </c>
    </row>
    <row r="52" spans="1:7" ht="15" customHeight="1" x14ac:dyDescent="0.2">
      <c r="B52" s="25" t="s">
        <v>24</v>
      </c>
      <c r="C52" s="19">
        <v>800</v>
      </c>
      <c r="D52" s="2"/>
      <c r="E52" s="26" t="s">
        <v>25</v>
      </c>
      <c r="F52" s="2"/>
      <c r="G52" s="28" t="s">
        <v>30</v>
      </c>
    </row>
    <row r="53" spans="1:7" ht="15" customHeight="1" x14ac:dyDescent="0.2">
      <c r="B53" s="25"/>
      <c r="C53" s="19"/>
      <c r="D53" s="2"/>
      <c r="E53" s="26"/>
      <c r="F53" s="2"/>
      <c r="G53" s="28"/>
    </row>
    <row r="54" spans="1:7" ht="15" customHeight="1" x14ac:dyDescent="0.25">
      <c r="A54" s="1" t="s">
        <v>606</v>
      </c>
      <c r="B54" s="25"/>
      <c r="C54" s="19"/>
      <c r="D54" s="2"/>
      <c r="E54" s="26"/>
      <c r="F54" s="2"/>
      <c r="G54" s="28"/>
    </row>
    <row r="55" spans="1:7" ht="15" customHeight="1" x14ac:dyDescent="0.2">
      <c r="A55" s="1" t="s">
        <v>607</v>
      </c>
      <c r="B55" s="25"/>
      <c r="C55" s="19"/>
      <c r="D55" s="2"/>
      <c r="E55" s="26"/>
      <c r="F55" s="2"/>
      <c r="G55" s="28"/>
    </row>
    <row r="56" spans="1:7" ht="15" customHeight="1" x14ac:dyDescent="0.2">
      <c r="B56" s="25" t="s">
        <v>24</v>
      </c>
      <c r="C56" s="19">
        <v>3</v>
      </c>
      <c r="D56" s="2"/>
      <c r="E56" s="26" t="s">
        <v>608</v>
      </c>
      <c r="F56" s="27"/>
      <c r="G56" s="28" t="s">
        <v>26</v>
      </c>
    </row>
    <row r="57" spans="1:7" ht="15" customHeight="1" x14ac:dyDescent="0.2">
      <c r="B57" s="25" t="s">
        <v>24</v>
      </c>
      <c r="C57" s="19">
        <v>5</v>
      </c>
      <c r="D57" s="2"/>
      <c r="E57" s="26" t="s">
        <v>608</v>
      </c>
      <c r="F57" s="2"/>
      <c r="G57" s="28" t="s">
        <v>27</v>
      </c>
    </row>
    <row r="58" spans="1:7" ht="15" customHeight="1" x14ac:dyDescent="0.2">
      <c r="B58" s="25" t="s">
        <v>24</v>
      </c>
      <c r="C58" s="19">
        <v>8</v>
      </c>
      <c r="D58" s="2"/>
      <c r="E58" s="26" t="s">
        <v>608</v>
      </c>
      <c r="F58" s="2"/>
      <c r="G58" s="28" t="s">
        <v>28</v>
      </c>
    </row>
    <row r="59" spans="1:7" ht="15" customHeight="1" x14ac:dyDescent="0.2">
      <c r="B59" s="25" t="s">
        <v>24</v>
      </c>
      <c r="C59" s="19">
        <v>12</v>
      </c>
      <c r="D59" s="2"/>
      <c r="E59" s="26" t="s">
        <v>608</v>
      </c>
      <c r="F59" s="2"/>
      <c r="G59" s="28" t="s">
        <v>29</v>
      </c>
    </row>
    <row r="60" spans="1:7" ht="15" customHeight="1" x14ac:dyDescent="0.2">
      <c r="B60" s="25" t="s">
        <v>24</v>
      </c>
      <c r="C60" s="19">
        <v>20</v>
      </c>
      <c r="D60" s="2"/>
      <c r="E60" s="26" t="s">
        <v>609</v>
      </c>
      <c r="F60" s="2"/>
      <c r="G60" s="28" t="s">
        <v>30</v>
      </c>
    </row>
    <row r="61" spans="1:7" ht="15" customHeight="1" x14ac:dyDescent="0.2">
      <c r="B61" s="25"/>
      <c r="C61" s="19"/>
      <c r="D61" s="2"/>
      <c r="E61" s="26"/>
      <c r="F61" s="2"/>
      <c r="G61" s="28"/>
    </row>
    <row r="62" spans="1:7" ht="15" x14ac:dyDescent="0.25">
      <c r="A62" s="1" t="s">
        <v>610</v>
      </c>
    </row>
    <row r="63" spans="1:7" ht="15" x14ac:dyDescent="0.25">
      <c r="C63" s="147" t="s">
        <v>600</v>
      </c>
      <c r="G63" s="28" t="s">
        <v>611</v>
      </c>
    </row>
    <row r="102" spans="9:9" x14ac:dyDescent="0.2">
      <c r="I102" s="143" t="s">
        <v>600</v>
      </c>
    </row>
    <row r="103" spans="9:9" x14ac:dyDescent="0.2">
      <c r="I103" s="143" t="s">
        <v>600</v>
      </c>
    </row>
  </sheetData>
  <sheetProtection algorithmName="SHA-512" hashValue="5e+prohG8B0SiE8Bb48QHv443VtEfc95eslCaSuWGz42PH2lhitDE+o51CQjJ5trvyyv40+OOvoPmbFW5nccCA==" saltValue="npLvYOG2pDUHccjC+v/H6A==" spinCount="100000" sheet="1" objects="1" scenarios="1" selectLockedCells="1"/>
  <mergeCells count="10">
    <mergeCell ref="C25:G25"/>
    <mergeCell ref="A2:J2"/>
    <mergeCell ref="A3:J3"/>
    <mergeCell ref="C44:E44"/>
    <mergeCell ref="B4:I4"/>
    <mergeCell ref="B8:G8"/>
    <mergeCell ref="C29:E29"/>
    <mergeCell ref="C33:G33"/>
    <mergeCell ref="C20:G20"/>
    <mergeCell ref="B5:I5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>
    <oddFooter>&amp;C&amp;"Arial,Normal"&amp;7FEDERACION DE COLEGIOS DE ARQUTECTOS DE LA REPUBLICA MEXICANA, A. C.&amp;R&amp;"Arial,Normal"&amp;8&amp;P</oddFooter>
  </headerFooter>
  <rowBreaks count="1" manualBreakCount="1">
    <brk id="45" max="16383" man="1"/>
  </rowBreaks>
  <drawing r:id="rId2"/>
  <legacyDrawing r:id="rId3"/>
  <oleObjects>
    <mc:AlternateContent xmlns:mc="http://schemas.openxmlformats.org/markup-compatibility/2006">
      <mc:Choice Requires="x14">
        <oleObject progId="Excel.Chart.8" shapeId="1025" r:id="rId4">
          <objectPr defaultSize="0" autoPict="0" r:id="rId5">
            <anchor moveWithCells="1" sizeWithCells="1">
              <from>
                <xdr:col>0</xdr:col>
                <xdr:colOff>0</xdr:colOff>
                <xdr:row>64</xdr:row>
                <xdr:rowOff>0</xdr:rowOff>
              </from>
              <to>
                <xdr:col>9</xdr:col>
                <xdr:colOff>714375</xdr:colOff>
                <xdr:row>88</xdr:row>
                <xdr:rowOff>133350</xdr:rowOff>
              </to>
            </anchor>
          </objectPr>
        </oleObject>
      </mc:Choice>
      <mc:Fallback>
        <oleObject progId="Excel.Chart.8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79"/>
  <sheetViews>
    <sheetView showGridLines="0" zoomScaleNormal="100" workbookViewId="0">
      <selection activeCell="C81" sqref="C81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55.7109375" customWidth="1"/>
    <col min="4" max="4" width="12.7109375" customWidth="1"/>
    <col min="5" max="5" width="4.7109375" customWidth="1"/>
    <col min="6" max="6" width="12.7109375" customWidth="1"/>
    <col min="7" max="7" width="55.7109375" customWidth="1"/>
    <col min="8" max="8" width="12.7109375" customWidth="1"/>
  </cols>
  <sheetData>
    <row r="2" spans="2:9" ht="18.75" x14ac:dyDescent="0.3">
      <c r="B2" s="172" t="s">
        <v>576</v>
      </c>
      <c r="C2" s="172"/>
      <c r="D2" s="172"/>
      <c r="F2" s="88"/>
      <c r="G2" s="88"/>
      <c r="H2" s="88"/>
      <c r="I2" s="80"/>
    </row>
    <row r="3" spans="2:9" ht="15.75" thickBot="1" x14ac:dyDescent="0.3">
      <c r="F3" s="80"/>
      <c r="G3" s="80"/>
      <c r="H3" s="80"/>
      <c r="I3" s="80"/>
    </row>
    <row r="4" spans="2:9" ht="16.5" thickTop="1" thickBot="1" x14ac:dyDescent="0.3">
      <c r="B4" s="68" t="s">
        <v>31</v>
      </c>
      <c r="C4" s="69" t="s">
        <v>32</v>
      </c>
      <c r="D4" s="69" t="s">
        <v>33</v>
      </c>
      <c r="F4" s="81"/>
      <c r="G4" s="81"/>
      <c r="H4" s="81"/>
      <c r="I4" s="80"/>
    </row>
    <row r="5" spans="2:9" ht="24.95" customHeight="1" thickTop="1" thickBot="1" x14ac:dyDescent="0.3">
      <c r="B5" s="170" t="s">
        <v>566</v>
      </c>
      <c r="C5" s="171"/>
      <c r="D5" s="54">
        <v>6</v>
      </c>
      <c r="F5" s="89"/>
      <c r="G5" s="89"/>
      <c r="H5" s="81"/>
      <c r="I5" s="80"/>
    </row>
    <row r="6" spans="2:9" ht="26.25" customHeight="1" thickTop="1" thickBot="1" x14ac:dyDescent="0.3">
      <c r="B6" s="70" t="s">
        <v>34</v>
      </c>
      <c r="C6" s="51" t="s">
        <v>578</v>
      </c>
      <c r="D6" s="91"/>
      <c r="F6" s="82"/>
      <c r="G6" s="83"/>
      <c r="H6" s="84"/>
      <c r="I6" s="80"/>
    </row>
    <row r="7" spans="2:9" ht="15.75" customHeight="1" thickBot="1" x14ac:dyDescent="0.3">
      <c r="B7" s="70" t="s">
        <v>35</v>
      </c>
      <c r="C7" s="51" t="s">
        <v>532</v>
      </c>
      <c r="D7" s="91" t="s">
        <v>577</v>
      </c>
      <c r="F7" s="82"/>
      <c r="G7" s="83"/>
      <c r="H7" s="84"/>
      <c r="I7" s="80"/>
    </row>
    <row r="8" spans="2:9" ht="25.5" customHeight="1" thickBot="1" x14ac:dyDescent="0.3">
      <c r="B8" s="70" t="s">
        <v>37</v>
      </c>
      <c r="C8" s="51" t="s">
        <v>533</v>
      </c>
      <c r="D8" s="91"/>
      <c r="F8" s="82"/>
      <c r="G8" s="83"/>
      <c r="H8" s="84"/>
      <c r="I8" s="80"/>
    </row>
    <row r="9" spans="2:9" ht="15.75" customHeight="1" thickBot="1" x14ac:dyDescent="0.3">
      <c r="B9" s="70" t="s">
        <v>38</v>
      </c>
      <c r="C9" s="51" t="s">
        <v>534</v>
      </c>
      <c r="D9" s="91"/>
      <c r="F9" s="90"/>
      <c r="G9" s="90"/>
      <c r="H9" s="81"/>
      <c r="I9" s="80"/>
    </row>
    <row r="10" spans="2:9" ht="25.5" customHeight="1" thickBot="1" x14ac:dyDescent="0.3">
      <c r="B10" s="170" t="s">
        <v>567</v>
      </c>
      <c r="C10" s="171"/>
      <c r="D10" s="54">
        <v>10</v>
      </c>
      <c r="F10" s="85"/>
      <c r="G10" s="86"/>
      <c r="H10" s="84"/>
      <c r="I10" s="80"/>
    </row>
    <row r="11" spans="2:9" ht="16.5" thickTop="1" thickBot="1" x14ac:dyDescent="0.3">
      <c r="B11" s="70" t="s">
        <v>34</v>
      </c>
      <c r="C11" s="51" t="s">
        <v>535</v>
      </c>
      <c r="D11" s="91" t="s">
        <v>577</v>
      </c>
      <c r="F11" s="87"/>
      <c r="G11" s="83"/>
      <c r="H11" s="84"/>
      <c r="I11" s="80"/>
    </row>
    <row r="12" spans="2:9" ht="15.75" thickBot="1" x14ac:dyDescent="0.3">
      <c r="B12" s="70" t="s">
        <v>35</v>
      </c>
      <c r="C12" s="51" t="s">
        <v>536</v>
      </c>
      <c r="D12" s="91" t="s">
        <v>577</v>
      </c>
      <c r="F12" s="82"/>
      <c r="G12" s="83"/>
      <c r="H12" s="84"/>
      <c r="I12" s="80"/>
    </row>
    <row r="13" spans="2:9" ht="15.75" thickBot="1" x14ac:dyDescent="0.3">
      <c r="B13" s="70" t="s">
        <v>36</v>
      </c>
      <c r="C13" s="51" t="s">
        <v>537</v>
      </c>
      <c r="D13" s="91" t="s">
        <v>577</v>
      </c>
      <c r="F13" s="82"/>
      <c r="G13" s="83"/>
      <c r="H13" s="84"/>
      <c r="I13" s="80"/>
    </row>
    <row r="14" spans="2:9" ht="15.75" thickBot="1" x14ac:dyDescent="0.3">
      <c r="B14" s="70" t="s">
        <v>37</v>
      </c>
      <c r="C14" s="51" t="s">
        <v>538</v>
      </c>
      <c r="D14" s="91" t="s">
        <v>577</v>
      </c>
      <c r="F14" s="82"/>
      <c r="G14" s="83"/>
      <c r="H14" s="84"/>
      <c r="I14" s="80"/>
    </row>
    <row r="15" spans="2:9" ht="25.5" customHeight="1" thickBot="1" x14ac:dyDescent="0.3">
      <c r="B15" s="170" t="s">
        <v>539</v>
      </c>
      <c r="C15" s="171"/>
      <c r="D15" s="57">
        <v>22</v>
      </c>
      <c r="F15" s="81"/>
      <c r="G15" s="81"/>
      <c r="H15" s="62"/>
      <c r="I15" s="80"/>
    </row>
    <row r="16" spans="2:9" ht="16.5" thickTop="1" thickBot="1" x14ac:dyDescent="0.3">
      <c r="B16" s="70" t="s">
        <v>34</v>
      </c>
      <c r="C16" s="51" t="s">
        <v>39</v>
      </c>
      <c r="D16" s="91" t="s">
        <v>577</v>
      </c>
      <c r="F16" s="80"/>
      <c r="G16" s="80"/>
      <c r="H16" s="80"/>
      <c r="I16" s="80"/>
    </row>
    <row r="17" spans="2:9" ht="15.75" thickBot="1" x14ac:dyDescent="0.3">
      <c r="B17" s="70" t="s">
        <v>35</v>
      </c>
      <c r="C17" s="51" t="s">
        <v>540</v>
      </c>
      <c r="D17" s="91" t="s">
        <v>577</v>
      </c>
      <c r="F17" s="80"/>
      <c r="G17" s="80"/>
      <c r="H17" s="80"/>
      <c r="I17" s="80"/>
    </row>
    <row r="18" spans="2:9" ht="15.75" thickBot="1" x14ac:dyDescent="0.3">
      <c r="B18" s="70" t="s">
        <v>36</v>
      </c>
      <c r="C18" s="51" t="s">
        <v>541</v>
      </c>
      <c r="D18" s="91" t="s">
        <v>577</v>
      </c>
      <c r="F18" s="80"/>
      <c r="G18" s="80"/>
      <c r="H18" s="80"/>
      <c r="I18" s="80"/>
    </row>
    <row r="19" spans="2:9" ht="15.75" thickBot="1" x14ac:dyDescent="0.3">
      <c r="B19" s="70" t="s">
        <v>37</v>
      </c>
      <c r="C19" s="51" t="s">
        <v>542</v>
      </c>
      <c r="D19" s="91" t="s">
        <v>577</v>
      </c>
      <c r="F19" s="80"/>
      <c r="G19" s="80"/>
      <c r="H19" s="80"/>
      <c r="I19" s="80"/>
    </row>
    <row r="20" spans="2:9" ht="15.75" thickBot="1" x14ac:dyDescent="0.3">
      <c r="B20" s="70" t="s">
        <v>38</v>
      </c>
      <c r="C20" s="51" t="s">
        <v>543</v>
      </c>
      <c r="D20" s="91" t="s">
        <v>577</v>
      </c>
    </row>
    <row r="21" spans="2:9" ht="15.75" thickBot="1" x14ac:dyDescent="0.3">
      <c r="B21" s="70" t="s">
        <v>40</v>
      </c>
      <c r="C21" s="51" t="s">
        <v>544</v>
      </c>
      <c r="D21" s="91" t="s">
        <v>577</v>
      </c>
    </row>
    <row r="22" spans="2:9" ht="15.75" thickBot="1" x14ac:dyDescent="0.3">
      <c r="B22" s="70" t="s">
        <v>41</v>
      </c>
      <c r="C22" s="51" t="s">
        <v>545</v>
      </c>
      <c r="D22" s="91" t="s">
        <v>577</v>
      </c>
    </row>
    <row r="23" spans="2:9" ht="15.75" thickBot="1" x14ac:dyDescent="0.3">
      <c r="B23" s="70" t="s">
        <v>42</v>
      </c>
      <c r="C23" s="51" t="s">
        <v>546</v>
      </c>
      <c r="D23" s="91" t="s">
        <v>577</v>
      </c>
    </row>
    <row r="24" spans="2:9" ht="15.75" thickBot="1" x14ac:dyDescent="0.3">
      <c r="B24" s="70" t="s">
        <v>547</v>
      </c>
      <c r="C24" s="51" t="s">
        <v>548</v>
      </c>
      <c r="D24" s="91" t="s">
        <v>577</v>
      </c>
    </row>
    <row r="25" spans="2:9" ht="15.75" thickBot="1" x14ac:dyDescent="0.3">
      <c r="B25" s="70" t="s">
        <v>549</v>
      </c>
      <c r="C25" s="51" t="s">
        <v>550</v>
      </c>
      <c r="D25" s="91" t="s">
        <v>577</v>
      </c>
    </row>
    <row r="26" spans="2:9" ht="15.75" thickBot="1" x14ac:dyDescent="0.3">
      <c r="B26" s="70" t="s">
        <v>551</v>
      </c>
      <c r="C26" s="51" t="s">
        <v>552</v>
      </c>
      <c r="D26" s="91" t="s">
        <v>577</v>
      </c>
      <c r="G26" s="79"/>
    </row>
    <row r="27" spans="2:9" ht="25.5" customHeight="1" thickBot="1" x14ac:dyDescent="0.3">
      <c r="B27" s="170" t="s">
        <v>568</v>
      </c>
      <c r="C27" s="171"/>
      <c r="D27" s="54">
        <v>34</v>
      </c>
    </row>
    <row r="28" spans="2:9" ht="16.5" thickTop="1" thickBot="1" x14ac:dyDescent="0.3">
      <c r="B28" s="70" t="s">
        <v>34</v>
      </c>
      <c r="C28" s="51" t="s">
        <v>553</v>
      </c>
      <c r="D28" s="91" t="s">
        <v>577</v>
      </c>
    </row>
    <row r="29" spans="2:9" ht="15.75" thickBot="1" x14ac:dyDescent="0.3">
      <c r="B29" s="70" t="s">
        <v>35</v>
      </c>
      <c r="C29" s="51" t="s">
        <v>554</v>
      </c>
      <c r="D29" s="91" t="s">
        <v>577</v>
      </c>
    </row>
    <row r="30" spans="2:9" ht="15.75" thickBot="1" x14ac:dyDescent="0.3">
      <c r="B30" s="70" t="s">
        <v>36</v>
      </c>
      <c r="C30" s="51" t="s">
        <v>555</v>
      </c>
      <c r="D30" s="91" t="s">
        <v>577</v>
      </c>
    </row>
    <row r="31" spans="2:9" ht="15.75" thickBot="1" x14ac:dyDescent="0.3">
      <c r="B31" s="70" t="s">
        <v>37</v>
      </c>
      <c r="C31" s="51" t="s">
        <v>556</v>
      </c>
      <c r="D31" s="91" t="s">
        <v>577</v>
      </c>
    </row>
    <row r="32" spans="2:9" ht="15.75" thickBot="1" x14ac:dyDescent="0.3">
      <c r="B32" s="70" t="s">
        <v>38</v>
      </c>
      <c r="C32" s="92" t="s">
        <v>565</v>
      </c>
      <c r="D32" s="91" t="s">
        <v>577</v>
      </c>
    </row>
    <row r="33" spans="2:7" ht="15.75" thickBot="1" x14ac:dyDescent="0.3">
      <c r="B33" s="70" t="s">
        <v>40</v>
      </c>
      <c r="C33" s="51" t="s">
        <v>557</v>
      </c>
      <c r="D33" s="91" t="s">
        <v>577</v>
      </c>
      <c r="G33" s="79"/>
    </row>
    <row r="34" spans="2:7" ht="15.75" thickBot="1" x14ac:dyDescent="0.3">
      <c r="B34" s="70" t="s">
        <v>41</v>
      </c>
      <c r="C34" s="51" t="s">
        <v>43</v>
      </c>
      <c r="D34" s="91"/>
      <c r="G34" s="79"/>
    </row>
    <row r="35" spans="2:7" ht="15.75" thickBot="1" x14ac:dyDescent="0.3">
      <c r="B35" s="70" t="s">
        <v>42</v>
      </c>
      <c r="C35" s="51" t="s">
        <v>44</v>
      </c>
      <c r="D35" s="91"/>
      <c r="G35" s="1"/>
    </row>
    <row r="36" spans="2:7" ht="25.5" customHeight="1" thickBot="1" x14ac:dyDescent="0.3">
      <c r="B36" s="170" t="s">
        <v>569</v>
      </c>
      <c r="C36" s="171"/>
      <c r="D36" s="54">
        <v>10</v>
      </c>
      <c r="G36" s="1"/>
    </row>
    <row r="37" spans="2:7" ht="16.5" thickTop="1" thickBot="1" x14ac:dyDescent="0.3">
      <c r="B37" s="70" t="s">
        <v>34</v>
      </c>
      <c r="C37" s="51" t="s">
        <v>45</v>
      </c>
      <c r="D37" s="91" t="s">
        <v>577</v>
      </c>
      <c r="G37" s="1"/>
    </row>
    <row r="38" spans="2:7" ht="15.75" thickBot="1" x14ac:dyDescent="0.3">
      <c r="B38" s="70" t="s">
        <v>35</v>
      </c>
      <c r="C38" s="51" t="s">
        <v>558</v>
      </c>
      <c r="D38" s="91" t="s">
        <v>577</v>
      </c>
      <c r="G38" s="1"/>
    </row>
    <row r="39" spans="2:7" ht="15.75" thickBot="1" x14ac:dyDescent="0.3">
      <c r="B39" s="70" t="s">
        <v>36</v>
      </c>
      <c r="C39" s="51" t="s">
        <v>559</v>
      </c>
      <c r="D39" s="91" t="s">
        <v>577</v>
      </c>
      <c r="G39" s="79"/>
    </row>
    <row r="40" spans="2:7" ht="15.75" thickBot="1" x14ac:dyDescent="0.3">
      <c r="B40" s="70" t="s">
        <v>37</v>
      </c>
      <c r="C40" s="51" t="s">
        <v>556</v>
      </c>
      <c r="D40" s="91" t="s">
        <v>577</v>
      </c>
      <c r="G40" s="79"/>
    </row>
    <row r="41" spans="2:7" ht="15.75" thickBot="1" x14ac:dyDescent="0.3">
      <c r="B41" s="73" t="s">
        <v>38</v>
      </c>
      <c r="C41" s="51" t="s">
        <v>46</v>
      </c>
      <c r="D41" s="91" t="s">
        <v>577</v>
      </c>
    </row>
    <row r="42" spans="2:7" ht="15.75" thickBot="1" x14ac:dyDescent="0.3">
      <c r="B42" s="73" t="s">
        <v>40</v>
      </c>
      <c r="C42" s="51" t="s">
        <v>47</v>
      </c>
      <c r="D42" s="91" t="s">
        <v>577</v>
      </c>
    </row>
    <row r="43" spans="2:7" ht="15.75" thickBot="1" x14ac:dyDescent="0.3">
      <c r="B43" s="70" t="s">
        <v>41</v>
      </c>
      <c r="C43" s="51" t="s">
        <v>560</v>
      </c>
      <c r="D43" s="91" t="s">
        <v>577</v>
      </c>
    </row>
    <row r="44" spans="2:7" ht="24.75" customHeight="1" thickBot="1" x14ac:dyDescent="0.3">
      <c r="B44" s="170" t="s">
        <v>561</v>
      </c>
      <c r="C44" s="171"/>
      <c r="D44" s="57">
        <v>18</v>
      </c>
    </row>
    <row r="45" spans="2:7" ht="16.5" thickTop="1" thickBot="1" x14ac:dyDescent="0.3">
      <c r="B45" s="70" t="s">
        <v>34</v>
      </c>
      <c r="C45" s="51" t="s">
        <v>45</v>
      </c>
      <c r="D45" s="91" t="s">
        <v>577</v>
      </c>
    </row>
    <row r="46" spans="2:7" ht="15.75" thickBot="1" x14ac:dyDescent="0.3">
      <c r="B46" s="70" t="s">
        <v>35</v>
      </c>
      <c r="C46" s="51" t="s">
        <v>562</v>
      </c>
      <c r="D46" s="91" t="s">
        <v>577</v>
      </c>
    </row>
    <row r="47" spans="2:7" ht="15.75" thickBot="1" x14ac:dyDescent="0.3">
      <c r="B47" s="70" t="s">
        <v>36</v>
      </c>
      <c r="C47" s="51" t="s">
        <v>563</v>
      </c>
      <c r="D47" s="91" t="s">
        <v>577</v>
      </c>
    </row>
    <row r="48" spans="2:7" ht="15.75" thickBot="1" x14ac:dyDescent="0.3">
      <c r="B48" s="70" t="s">
        <v>37</v>
      </c>
      <c r="C48" s="51" t="s">
        <v>556</v>
      </c>
      <c r="D48" s="91" t="s">
        <v>577</v>
      </c>
    </row>
    <row r="49" spans="2:4" ht="15.75" thickBot="1" x14ac:dyDescent="0.3">
      <c r="B49" s="73" t="s">
        <v>38</v>
      </c>
      <c r="C49" s="51" t="s">
        <v>564</v>
      </c>
      <c r="D49" s="91" t="s">
        <v>577</v>
      </c>
    </row>
    <row r="50" spans="2:4" ht="15.75" thickBot="1" x14ac:dyDescent="0.3">
      <c r="B50" s="73" t="s">
        <v>40</v>
      </c>
      <c r="C50" s="51" t="s">
        <v>47</v>
      </c>
      <c r="D50" s="91" t="s">
        <v>577</v>
      </c>
    </row>
    <row r="51" spans="2:4" ht="15.75" thickBot="1" x14ac:dyDescent="0.3">
      <c r="B51" s="70" t="s">
        <v>41</v>
      </c>
      <c r="C51" s="51" t="s">
        <v>560</v>
      </c>
      <c r="D51" s="91" t="s">
        <v>577</v>
      </c>
    </row>
    <row r="52" spans="2:4" ht="15.75" thickBot="1" x14ac:dyDescent="0.3">
      <c r="B52" s="74"/>
      <c r="C52" s="75" t="s">
        <v>48</v>
      </c>
      <c r="D52" s="56">
        <v>100</v>
      </c>
    </row>
    <row r="53" spans="2:4" ht="15.75" thickTop="1" x14ac:dyDescent="0.25">
      <c r="B53" s="76"/>
      <c r="C53" s="76"/>
      <c r="D53" s="76"/>
    </row>
    <row r="54" spans="2:4" ht="18.75" x14ac:dyDescent="0.3">
      <c r="B54" s="172" t="s">
        <v>575</v>
      </c>
      <c r="C54" s="172"/>
      <c r="D54" s="172"/>
    </row>
    <row r="55" spans="2:4" ht="15.75" thickBot="1" x14ac:dyDescent="0.3"/>
    <row r="56" spans="2:4" ht="26.25" thickTop="1" thickBot="1" x14ac:dyDescent="0.3">
      <c r="B56" s="68" t="s">
        <v>515</v>
      </c>
      <c r="C56" s="69" t="s">
        <v>32</v>
      </c>
      <c r="D56" s="69" t="s">
        <v>574</v>
      </c>
    </row>
    <row r="57" spans="2:4" ht="24.75" customHeight="1" thickTop="1" thickBot="1" x14ac:dyDescent="0.3">
      <c r="B57" s="174" t="s">
        <v>570</v>
      </c>
      <c r="C57" s="175"/>
      <c r="D57" s="72">
        <v>10</v>
      </c>
    </row>
    <row r="58" spans="2:4" ht="16.5" thickTop="1" thickBot="1" x14ac:dyDescent="0.3">
      <c r="B58" s="73" t="s">
        <v>34</v>
      </c>
      <c r="C58" s="51" t="s">
        <v>45</v>
      </c>
      <c r="D58" s="91"/>
    </row>
    <row r="59" spans="2:4" ht="15.75" thickBot="1" x14ac:dyDescent="0.3">
      <c r="B59" s="73" t="s">
        <v>35</v>
      </c>
      <c r="C59" s="51" t="s">
        <v>520</v>
      </c>
      <c r="D59" s="91"/>
    </row>
    <row r="60" spans="2:4" ht="15.75" thickBot="1" x14ac:dyDescent="0.3">
      <c r="B60" s="73" t="s">
        <v>36</v>
      </c>
      <c r="C60" s="51" t="s">
        <v>47</v>
      </c>
      <c r="D60" s="91"/>
    </row>
    <row r="61" spans="2:4" ht="15.75" thickBot="1" x14ac:dyDescent="0.3">
      <c r="B61" s="73" t="s">
        <v>37</v>
      </c>
      <c r="C61" s="51" t="s">
        <v>571</v>
      </c>
      <c r="D61" s="91"/>
    </row>
    <row r="62" spans="2:4" ht="24.75" customHeight="1" thickBot="1" x14ac:dyDescent="0.3">
      <c r="B62" s="183" t="s">
        <v>572</v>
      </c>
      <c r="C62" s="184"/>
      <c r="D62" s="72">
        <v>10</v>
      </c>
    </row>
    <row r="63" spans="2:4" ht="16.5" thickTop="1" thickBot="1" x14ac:dyDescent="0.3">
      <c r="B63" s="50" t="s">
        <v>34</v>
      </c>
      <c r="C63" s="51" t="s">
        <v>45</v>
      </c>
      <c r="D63" s="91"/>
    </row>
    <row r="64" spans="2:4" ht="15.75" thickBot="1" x14ac:dyDescent="0.3">
      <c r="B64" s="70" t="s">
        <v>35</v>
      </c>
      <c r="C64" s="71" t="s">
        <v>573</v>
      </c>
      <c r="D64" s="91"/>
    </row>
    <row r="65" spans="2:4" ht="15.75" thickBot="1" x14ac:dyDescent="0.3">
      <c r="B65" s="73" t="s">
        <v>36</v>
      </c>
      <c r="C65" s="71" t="s">
        <v>47</v>
      </c>
      <c r="D65" s="91"/>
    </row>
    <row r="66" spans="2:4" ht="15.75" thickBot="1" x14ac:dyDescent="0.3">
      <c r="B66" s="73" t="s">
        <v>37</v>
      </c>
      <c r="C66" s="71" t="s">
        <v>510</v>
      </c>
      <c r="D66" s="91"/>
    </row>
    <row r="67" spans="2:4" ht="15.75" thickBot="1" x14ac:dyDescent="0.3">
      <c r="B67" s="77" t="s">
        <v>38</v>
      </c>
      <c r="C67" s="78" t="s">
        <v>571</v>
      </c>
      <c r="D67" s="91"/>
    </row>
    <row r="68" spans="2:4" ht="24.75" customHeight="1" thickTop="1" thickBot="1" x14ac:dyDescent="0.3">
      <c r="B68" s="74"/>
      <c r="C68" s="75" t="s">
        <v>48</v>
      </c>
      <c r="D68" s="56">
        <v>20</v>
      </c>
    </row>
    <row r="69" spans="2:4" ht="15.75" thickTop="1" x14ac:dyDescent="0.25"/>
    <row r="70" spans="2:4" x14ac:dyDescent="0.25">
      <c r="C70" s="1"/>
    </row>
    <row r="71" spans="2:4" x14ac:dyDescent="0.25">
      <c r="C71" s="1"/>
    </row>
    <row r="72" spans="2:4" x14ac:dyDescent="0.25">
      <c r="C72" s="1"/>
    </row>
    <row r="73" spans="2:4" x14ac:dyDescent="0.25">
      <c r="C73" s="1"/>
    </row>
    <row r="74" spans="2:4" x14ac:dyDescent="0.25">
      <c r="C74" s="79"/>
    </row>
    <row r="75" spans="2:4" x14ac:dyDescent="0.25">
      <c r="C75" s="79"/>
    </row>
    <row r="78" spans="2:4" x14ac:dyDescent="0.25">
      <c r="C78" s="143" t="s">
        <v>600</v>
      </c>
    </row>
    <row r="79" spans="2:4" x14ac:dyDescent="0.25">
      <c r="C79" s="143" t="s">
        <v>600</v>
      </c>
    </row>
  </sheetData>
  <sheetProtection selectLockedCells="1"/>
  <mergeCells count="10">
    <mergeCell ref="B2:D2"/>
    <mergeCell ref="B54:D54"/>
    <mergeCell ref="B57:C57"/>
    <mergeCell ref="B62:C62"/>
    <mergeCell ref="B44:C44"/>
    <mergeCell ref="B5:C5"/>
    <mergeCell ref="B10:C10"/>
    <mergeCell ref="B15:C15"/>
    <mergeCell ref="B27:C27"/>
    <mergeCell ref="B36:C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&amp;C&amp;"Arial,Normal"&amp;7FEDERACION DE COLEGIOS DE ARQUTECTOS DE LA REPUBLICA MEXICANA
COLEGIO YUCATECO DE ARQUITECTOS&amp;R&amp;"Arial,Normal"&amp;7&amp;P</oddFooter>
  </headerFooter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92"/>
  <sheetViews>
    <sheetView showGridLines="0" topLeftCell="A5" zoomScaleNormal="100" workbookViewId="0">
      <selection activeCell="C35" sqref="C35:E35"/>
    </sheetView>
  </sheetViews>
  <sheetFormatPr baseColWidth="10" defaultColWidth="11.42578125" defaultRowHeight="14.25" x14ac:dyDescent="0.2"/>
  <cols>
    <col min="1" max="1" width="9.7109375" style="1" customWidth="1"/>
    <col min="2" max="2" width="11.42578125" style="1"/>
    <col min="3" max="3" width="12.7109375" style="1" customWidth="1"/>
    <col min="4" max="4" width="2.7109375" style="1" customWidth="1"/>
    <col min="5" max="5" width="9.7109375" style="1" customWidth="1"/>
    <col min="6" max="6" width="4.7109375" style="1" customWidth="1"/>
    <col min="7" max="7" width="9.7109375" style="1" customWidth="1"/>
    <col min="8" max="8" width="2.7109375" style="1" customWidth="1"/>
    <col min="9" max="9" width="6.7109375" style="1" customWidth="1"/>
    <col min="10" max="10" width="3.7109375" style="1" customWidth="1"/>
    <col min="11" max="11" width="8.7109375" style="1" customWidth="1"/>
    <col min="12" max="12" width="3.7109375" style="1" customWidth="1"/>
    <col min="13" max="13" width="5.7109375" style="1" customWidth="1"/>
    <col min="14" max="16384" width="11.42578125" style="1"/>
  </cols>
  <sheetData>
    <row r="2" spans="1:15" ht="15.75" x14ac:dyDescent="0.25">
      <c r="B2" s="157" t="s">
        <v>592</v>
      </c>
      <c r="C2" s="157"/>
      <c r="D2" s="157"/>
      <c r="E2" s="157"/>
      <c r="F2" s="157"/>
      <c r="G2" s="157"/>
      <c r="H2" s="157"/>
      <c r="I2" s="157"/>
      <c r="J2" s="157"/>
      <c r="K2" s="157"/>
      <c r="L2" s="15"/>
      <c r="M2" s="15"/>
      <c r="N2" s="15"/>
    </row>
    <row r="3" spans="1:15" ht="15.75" x14ac:dyDescent="0.25">
      <c r="A3" s="4"/>
      <c r="B3" s="4"/>
      <c r="C3" s="197" t="s">
        <v>612</v>
      </c>
      <c r="D3" s="157"/>
      <c r="E3" s="157"/>
      <c r="F3" s="157"/>
      <c r="G3" s="157"/>
      <c r="H3" s="157"/>
      <c r="I3" s="157"/>
      <c r="J3" s="4"/>
      <c r="L3" s="15"/>
      <c r="M3" s="15"/>
      <c r="N3" s="15"/>
    </row>
    <row r="4" spans="1:15" x14ac:dyDescent="0.2">
      <c r="B4" s="158" t="s">
        <v>601</v>
      </c>
      <c r="C4" s="158"/>
      <c r="D4" s="158"/>
      <c r="E4" s="158"/>
      <c r="F4" s="158"/>
      <c r="G4" s="158"/>
      <c r="H4" s="158"/>
      <c r="I4" s="158"/>
      <c r="J4" s="158"/>
      <c r="K4" s="158"/>
      <c r="L4" s="15"/>
      <c r="M4" s="15"/>
      <c r="N4" s="15"/>
    </row>
    <row r="5" spans="1:15" x14ac:dyDescent="0.2">
      <c r="C5" s="161" t="s">
        <v>615</v>
      </c>
      <c r="D5" s="161"/>
      <c r="E5" s="161"/>
      <c r="F5" s="161"/>
      <c r="G5" s="161"/>
      <c r="H5" s="161"/>
      <c r="I5" s="161"/>
      <c r="L5" s="15"/>
      <c r="M5" s="15"/>
      <c r="N5" s="15"/>
    </row>
    <row r="6" spans="1:15" ht="15.75" x14ac:dyDescent="0.25">
      <c r="B6" s="157" t="s">
        <v>614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"/>
      <c r="O6" s="15"/>
    </row>
    <row r="7" spans="1:15" ht="15" x14ac:dyDescent="0.2">
      <c r="B7" s="197" t="s">
        <v>600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5"/>
      <c r="O7" s="15"/>
    </row>
    <row r="8" spans="1:15" ht="15.75" x14ac:dyDescent="0.25">
      <c r="B8" s="157" t="s">
        <v>583</v>
      </c>
      <c r="C8" s="157"/>
      <c r="D8" s="157"/>
      <c r="E8" s="157"/>
      <c r="F8" s="157"/>
      <c r="G8" s="157"/>
      <c r="L8" s="15"/>
      <c r="M8" s="15"/>
      <c r="N8" s="15"/>
      <c r="O8" s="15"/>
    </row>
    <row r="9" spans="1:15" ht="3.95" customHeight="1" x14ac:dyDescent="0.25">
      <c r="B9" s="130"/>
      <c r="C9" s="130"/>
      <c r="D9" s="130"/>
      <c r="E9" s="130"/>
      <c r="F9" s="130"/>
      <c r="G9" s="130"/>
      <c r="L9" s="15"/>
      <c r="M9" s="15"/>
      <c r="N9" s="15"/>
      <c r="O9" s="15"/>
    </row>
    <row r="10" spans="1:15" x14ac:dyDescent="0.2">
      <c r="A10" s="6" t="s">
        <v>584</v>
      </c>
      <c r="B10" s="7" t="s">
        <v>585</v>
      </c>
      <c r="C10" s="2"/>
      <c r="D10" s="2"/>
      <c r="E10" s="2"/>
      <c r="F10" s="2"/>
      <c r="G10" s="2"/>
      <c r="L10" s="15"/>
      <c r="M10" s="15"/>
      <c r="N10" s="15"/>
      <c r="O10" s="15"/>
    </row>
    <row r="11" spans="1:15" x14ac:dyDescent="0.2">
      <c r="A11" s="6" t="s">
        <v>2</v>
      </c>
      <c r="B11" s="7" t="s">
        <v>586</v>
      </c>
      <c r="C11" s="2"/>
      <c r="D11" s="2"/>
      <c r="E11" s="2"/>
      <c r="F11" s="2"/>
      <c r="G11" s="2"/>
      <c r="L11" s="15"/>
      <c r="M11" s="15"/>
      <c r="N11" s="15"/>
      <c r="O11" s="15"/>
    </row>
    <row r="12" spans="1:15" x14ac:dyDescent="0.2">
      <c r="A12" s="6" t="s">
        <v>587</v>
      </c>
      <c r="B12" s="7" t="s">
        <v>588</v>
      </c>
      <c r="C12" s="2"/>
      <c r="D12" s="2"/>
      <c r="E12" s="2"/>
      <c r="F12" s="2"/>
      <c r="G12" s="2"/>
      <c r="L12" s="15"/>
      <c r="M12" s="15"/>
      <c r="N12" s="15"/>
      <c r="O12" s="15"/>
    </row>
    <row r="13" spans="1:15" ht="15" x14ac:dyDescent="0.25">
      <c r="A13" s="6" t="s">
        <v>7</v>
      </c>
      <c r="B13" s="7" t="s">
        <v>8</v>
      </c>
      <c r="C13" s="2"/>
      <c r="D13" s="2"/>
      <c r="E13" s="2"/>
      <c r="F13" s="2"/>
      <c r="G13" s="2"/>
      <c r="L13" s="15"/>
      <c r="M13" s="15"/>
      <c r="N13" s="80"/>
      <c r="O13" s="15"/>
    </row>
    <row r="14" spans="1:15" x14ac:dyDescent="0.2">
      <c r="A14" s="6" t="s">
        <v>589</v>
      </c>
      <c r="B14" s="7" t="s">
        <v>590</v>
      </c>
      <c r="C14" s="2"/>
      <c r="D14" s="2"/>
      <c r="E14" s="2"/>
      <c r="F14" s="2"/>
      <c r="G14" s="2"/>
      <c r="L14" s="15"/>
      <c r="M14" s="15"/>
      <c r="N14" s="15"/>
      <c r="O14" s="15"/>
    </row>
    <row r="15" spans="1:15" x14ac:dyDescent="0.2">
      <c r="A15" s="8"/>
      <c r="B15" s="9" t="s">
        <v>591</v>
      </c>
      <c r="C15" s="9"/>
      <c r="D15" s="9"/>
      <c r="E15" s="8"/>
      <c r="F15" s="8"/>
      <c r="G15" s="8"/>
      <c r="H15" s="8"/>
      <c r="I15" s="8"/>
      <c r="J15" s="8"/>
      <c r="K15" s="8"/>
      <c r="L15" s="8"/>
      <c r="M15" s="8"/>
      <c r="N15" s="15"/>
      <c r="O15" s="15"/>
    </row>
    <row r="16" spans="1:15" x14ac:dyDescent="0.2">
      <c r="B16" s="2"/>
      <c r="C16" s="2"/>
      <c r="D16" s="2"/>
      <c r="M16" s="15"/>
      <c r="N16" s="15"/>
      <c r="O16" s="15"/>
    </row>
    <row r="17" spans="1:15" ht="15.75" x14ac:dyDescent="0.25">
      <c r="B17" s="157" t="s">
        <v>11</v>
      </c>
      <c r="C17" s="157"/>
      <c r="D17" s="157"/>
      <c r="E17" s="157"/>
      <c r="F17" s="157"/>
      <c r="G17" s="157"/>
      <c r="M17" s="15"/>
      <c r="N17" s="15"/>
      <c r="O17" s="15"/>
    </row>
    <row r="18" spans="1:15" x14ac:dyDescent="0.2">
      <c r="B18" s="2"/>
      <c r="C18" s="2"/>
      <c r="D18" s="2"/>
      <c r="M18" s="15"/>
      <c r="N18" s="15"/>
      <c r="O18" s="15"/>
    </row>
    <row r="19" spans="1:15" x14ac:dyDescent="0.2">
      <c r="M19" s="15"/>
      <c r="N19" s="15"/>
      <c r="O19" s="15"/>
    </row>
    <row r="20" spans="1:15" ht="15.75" x14ac:dyDescent="0.25">
      <c r="B20" s="11" t="s">
        <v>594</v>
      </c>
      <c r="C20" s="159" t="s">
        <v>593</v>
      </c>
      <c r="D20" s="159"/>
      <c r="E20" s="159"/>
      <c r="F20" s="159"/>
      <c r="G20" s="159"/>
      <c r="M20" s="15"/>
      <c r="N20" s="15"/>
      <c r="O20" s="15"/>
    </row>
    <row r="21" spans="1:15" ht="15.75" x14ac:dyDescent="0.25">
      <c r="B21" s="11"/>
      <c r="C21" s="131"/>
      <c r="D21" s="131"/>
      <c r="E21" s="131"/>
      <c r="F21" s="131"/>
      <c r="G21" s="131"/>
      <c r="M21" s="15"/>
      <c r="N21" s="15"/>
      <c r="O21" s="15"/>
    </row>
    <row r="22" spans="1:15" ht="15.75" x14ac:dyDescent="0.25">
      <c r="B22" s="130"/>
      <c r="C22" s="6" t="s">
        <v>2</v>
      </c>
      <c r="D22" s="6"/>
      <c r="E22" s="6"/>
      <c r="F22" s="6"/>
      <c r="G22" s="6" t="s">
        <v>587</v>
      </c>
      <c r="I22" s="6" t="s">
        <v>589</v>
      </c>
      <c r="K22" s="6" t="s">
        <v>7</v>
      </c>
      <c r="M22" s="15"/>
      <c r="N22" s="15"/>
      <c r="O22" s="15"/>
    </row>
    <row r="23" spans="1:15" ht="15.75" x14ac:dyDescent="0.25">
      <c r="B23" s="11" t="s">
        <v>594</v>
      </c>
      <c r="C23" s="134">
        <f>C29</f>
        <v>1</v>
      </c>
      <c r="D23" s="135" t="s">
        <v>20</v>
      </c>
      <c r="E23" s="136">
        <v>0.05</v>
      </c>
      <c r="F23" s="135" t="s">
        <v>599</v>
      </c>
      <c r="G23" s="137">
        <f>C33</f>
        <v>1</v>
      </c>
      <c r="H23" s="138" t="s">
        <v>20</v>
      </c>
      <c r="I23" s="139">
        <f>C35</f>
        <v>1</v>
      </c>
      <c r="J23" s="138" t="s">
        <v>20</v>
      </c>
      <c r="K23" s="149">
        <v>172.87</v>
      </c>
      <c r="L23" s="138" t="s">
        <v>20</v>
      </c>
      <c r="M23" s="142">
        <v>10</v>
      </c>
      <c r="N23" s="15"/>
      <c r="O23" s="15"/>
    </row>
    <row r="24" spans="1:15" x14ac:dyDescent="0.2"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5"/>
      <c r="O24" s="15"/>
    </row>
    <row r="25" spans="1:15" ht="15.75" x14ac:dyDescent="0.25">
      <c r="B25" s="11" t="s">
        <v>594</v>
      </c>
      <c r="C25" s="187">
        <f>C23*E23+(G23*I23*K23*M23)</f>
        <v>1728.75</v>
      </c>
      <c r="D25" s="187"/>
      <c r="E25" s="187"/>
      <c r="F25" s="187"/>
      <c r="G25" s="187"/>
      <c r="H25" s="140"/>
      <c r="I25" s="140"/>
      <c r="J25" s="140"/>
      <c r="K25" s="140"/>
      <c r="L25" s="140"/>
      <c r="M25" s="141"/>
      <c r="N25" s="15"/>
      <c r="O25" s="15"/>
    </row>
    <row r="26" spans="1:15" x14ac:dyDescent="0.2">
      <c r="N26" s="15"/>
      <c r="O26" s="15"/>
    </row>
    <row r="27" spans="1:15" x14ac:dyDescent="0.2">
      <c r="A27" s="14" t="s">
        <v>596</v>
      </c>
      <c r="B27" s="14"/>
      <c r="C27" s="14"/>
      <c r="D27" s="14"/>
      <c r="E27" s="14"/>
      <c r="F27" s="14"/>
      <c r="G27" s="14"/>
      <c r="H27" s="14"/>
      <c r="I27" s="14"/>
      <c r="J27" s="14"/>
      <c r="N27" s="15"/>
      <c r="O27" s="15"/>
    </row>
    <row r="28" spans="1:15" x14ac:dyDescent="0.2">
      <c r="N28" s="15"/>
      <c r="O28" s="15"/>
    </row>
    <row r="29" spans="1:15" ht="15" x14ac:dyDescent="0.25">
      <c r="B29" s="10" t="s">
        <v>18</v>
      </c>
      <c r="C29" s="188">
        <v>1</v>
      </c>
      <c r="D29" s="189"/>
      <c r="E29" s="190"/>
      <c r="F29" s="13"/>
      <c r="N29" s="15"/>
      <c r="O29" s="15"/>
    </row>
    <row r="30" spans="1:15" x14ac:dyDescent="0.2">
      <c r="N30" s="15"/>
      <c r="O30" s="15"/>
    </row>
    <row r="31" spans="1:15" x14ac:dyDescent="0.2">
      <c r="A31" s="14" t="s">
        <v>595</v>
      </c>
      <c r="B31" s="14"/>
      <c r="C31" s="14"/>
      <c r="D31" s="14"/>
      <c r="E31" s="14"/>
      <c r="F31" s="14"/>
      <c r="G31" s="14"/>
      <c r="H31" s="14"/>
      <c r="I31" s="14"/>
      <c r="J31" s="14"/>
      <c r="N31" s="15"/>
      <c r="O31" s="15"/>
    </row>
    <row r="32" spans="1:15" x14ac:dyDescent="0.2">
      <c r="N32" s="15"/>
      <c r="O32" s="15"/>
    </row>
    <row r="33" spans="1:15" ht="15" x14ac:dyDescent="0.25">
      <c r="B33" s="10" t="s">
        <v>597</v>
      </c>
      <c r="C33" s="194">
        <v>1</v>
      </c>
      <c r="D33" s="195"/>
      <c r="E33" s="196"/>
      <c r="F33" s="133"/>
      <c r="G33" s="133"/>
      <c r="N33" s="15"/>
      <c r="O33" s="15"/>
    </row>
    <row r="34" spans="1:15" x14ac:dyDescent="0.2">
      <c r="C34" s="2"/>
      <c r="D34" s="2"/>
      <c r="E34" s="2"/>
      <c r="F34" s="2"/>
      <c r="G34" s="2"/>
      <c r="N34" s="15"/>
      <c r="O34" s="15"/>
    </row>
    <row r="35" spans="1:15" ht="15" x14ac:dyDescent="0.25">
      <c r="B35" s="10" t="s">
        <v>598</v>
      </c>
      <c r="C35" s="194">
        <v>1</v>
      </c>
      <c r="D35" s="195"/>
      <c r="E35" s="196"/>
      <c r="F35" s="133"/>
      <c r="G35" s="133"/>
      <c r="N35" s="15"/>
      <c r="O35" s="15"/>
    </row>
    <row r="36" spans="1:15" x14ac:dyDescent="0.2">
      <c r="N36" s="15"/>
      <c r="O36" s="15"/>
    </row>
    <row r="37" spans="1:15" x14ac:dyDescent="0.2">
      <c r="A37" s="14" t="s">
        <v>22</v>
      </c>
      <c r="B37" s="14"/>
      <c r="C37" s="14"/>
      <c r="D37" s="14"/>
      <c r="E37" s="14"/>
      <c r="F37" s="14"/>
      <c r="G37" s="14"/>
      <c r="H37" s="14"/>
      <c r="I37" s="14"/>
      <c r="J37" s="14"/>
      <c r="N37" s="15"/>
      <c r="O37" s="15"/>
    </row>
    <row r="38" spans="1:15" x14ac:dyDescent="0.2">
      <c r="N38" s="15"/>
      <c r="O38" s="15"/>
    </row>
    <row r="39" spans="1:15" ht="15" x14ac:dyDescent="0.25">
      <c r="B39" s="10" t="s">
        <v>23</v>
      </c>
      <c r="C39" s="191">
        <v>172.87</v>
      </c>
      <c r="D39" s="192"/>
      <c r="E39" s="193"/>
      <c r="N39" s="15"/>
      <c r="O39" s="15"/>
    </row>
    <row r="40" spans="1:15" x14ac:dyDescent="0.2">
      <c r="N40" s="15"/>
      <c r="O40" s="15"/>
    </row>
    <row r="41" spans="1:15" ht="15" x14ac:dyDescent="0.2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5"/>
      <c r="O41" s="15"/>
    </row>
    <row r="42" spans="1:15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5"/>
      <c r="O42" s="15"/>
    </row>
    <row r="43" spans="1:15" x14ac:dyDescent="0.2">
      <c r="N43" s="15"/>
      <c r="O43" s="15"/>
    </row>
    <row r="44" spans="1:15" x14ac:dyDescent="0.2">
      <c r="N44" s="15"/>
      <c r="O44" s="15"/>
    </row>
    <row r="45" spans="1:15" x14ac:dyDescent="0.2">
      <c r="N45" s="15"/>
      <c r="O45" s="15"/>
    </row>
    <row r="46" spans="1:15" x14ac:dyDescent="0.2">
      <c r="C46" s="185"/>
      <c r="D46" s="185"/>
      <c r="E46" s="185"/>
      <c r="F46" s="185"/>
      <c r="G46" s="185"/>
      <c r="J46" s="143" t="s">
        <v>600</v>
      </c>
      <c r="N46" s="15"/>
      <c r="O46" s="15"/>
    </row>
    <row r="47" spans="1:15" x14ac:dyDescent="0.2">
      <c r="C47" s="161"/>
      <c r="D47" s="161"/>
      <c r="E47" s="161"/>
      <c r="F47" s="161"/>
      <c r="G47" s="161"/>
      <c r="J47" s="143" t="s">
        <v>600</v>
      </c>
      <c r="N47" s="15"/>
      <c r="O47" s="15"/>
    </row>
    <row r="48" spans="1:15" x14ac:dyDescent="0.2">
      <c r="N48" s="15"/>
      <c r="O48" s="15"/>
    </row>
    <row r="49" spans="14:15" x14ac:dyDescent="0.2">
      <c r="N49" s="15"/>
      <c r="O49" s="15"/>
    </row>
    <row r="50" spans="14:15" x14ac:dyDescent="0.2">
      <c r="N50" s="15"/>
      <c r="O50" s="15"/>
    </row>
    <row r="51" spans="14:15" x14ac:dyDescent="0.2">
      <c r="N51" s="15"/>
      <c r="O51" s="15"/>
    </row>
    <row r="52" spans="14:15" x14ac:dyDescent="0.2">
      <c r="N52" s="15"/>
      <c r="O52" s="15"/>
    </row>
    <row r="53" spans="14:15" x14ac:dyDescent="0.2">
      <c r="N53" s="15"/>
      <c r="O53" s="15"/>
    </row>
    <row r="54" spans="14:15" x14ac:dyDescent="0.2">
      <c r="N54" s="15"/>
      <c r="O54" s="15"/>
    </row>
    <row r="55" spans="14:15" x14ac:dyDescent="0.2">
      <c r="N55" s="15"/>
      <c r="O55" s="15"/>
    </row>
    <row r="56" spans="14:15" x14ac:dyDescent="0.2">
      <c r="N56" s="15"/>
      <c r="O56" s="15"/>
    </row>
    <row r="57" spans="14:15" x14ac:dyDescent="0.2">
      <c r="N57" s="15"/>
      <c r="O57" s="15"/>
    </row>
    <row r="58" spans="14:15" x14ac:dyDescent="0.2">
      <c r="N58" s="15"/>
      <c r="O58" s="15"/>
    </row>
    <row r="59" spans="14:15" x14ac:dyDescent="0.2">
      <c r="N59" s="15"/>
      <c r="O59" s="15"/>
    </row>
    <row r="60" spans="14:15" x14ac:dyDescent="0.2">
      <c r="N60" s="15"/>
      <c r="O60" s="15"/>
    </row>
    <row r="61" spans="14:15" x14ac:dyDescent="0.2">
      <c r="N61" s="15"/>
      <c r="O61" s="15"/>
    </row>
    <row r="62" spans="14:15" x14ac:dyDescent="0.2">
      <c r="N62" s="15"/>
      <c r="O62" s="15"/>
    </row>
    <row r="63" spans="14:15" x14ac:dyDescent="0.2">
      <c r="N63" s="15"/>
      <c r="O63" s="15"/>
    </row>
    <row r="64" spans="14:15" x14ac:dyDescent="0.2">
      <c r="N64" s="15"/>
      <c r="O64" s="15"/>
    </row>
    <row r="65" spans="14:15" x14ac:dyDescent="0.2">
      <c r="N65" s="15"/>
      <c r="O65" s="15"/>
    </row>
    <row r="66" spans="14:15" x14ac:dyDescent="0.2">
      <c r="N66" s="15"/>
      <c r="O66" s="15"/>
    </row>
    <row r="67" spans="14:15" x14ac:dyDescent="0.2">
      <c r="N67" s="15"/>
      <c r="O67" s="15"/>
    </row>
    <row r="68" spans="14:15" x14ac:dyDescent="0.2">
      <c r="N68" s="15"/>
      <c r="O68" s="15"/>
    </row>
    <row r="69" spans="14:15" x14ac:dyDescent="0.2">
      <c r="N69" s="15"/>
      <c r="O69" s="15"/>
    </row>
    <row r="70" spans="14:15" x14ac:dyDescent="0.2">
      <c r="N70" s="15"/>
      <c r="O70" s="15"/>
    </row>
    <row r="71" spans="14:15" x14ac:dyDescent="0.2">
      <c r="N71" s="15"/>
      <c r="O71" s="15"/>
    </row>
    <row r="72" spans="14:15" x14ac:dyDescent="0.2">
      <c r="N72" s="15"/>
      <c r="O72" s="15"/>
    </row>
    <row r="73" spans="14:15" x14ac:dyDescent="0.2">
      <c r="N73" s="15"/>
      <c r="O73" s="15"/>
    </row>
    <row r="74" spans="14:15" x14ac:dyDescent="0.2">
      <c r="N74" s="15"/>
      <c r="O74" s="15"/>
    </row>
    <row r="75" spans="14:15" x14ac:dyDescent="0.2">
      <c r="N75" s="15"/>
      <c r="O75" s="15"/>
    </row>
    <row r="76" spans="14:15" x14ac:dyDescent="0.2">
      <c r="N76" s="15"/>
      <c r="O76" s="15"/>
    </row>
    <row r="77" spans="14:15" x14ac:dyDescent="0.2">
      <c r="N77" s="15"/>
      <c r="O77" s="15"/>
    </row>
    <row r="78" spans="14:15" x14ac:dyDescent="0.2">
      <c r="N78" s="15"/>
      <c r="O78" s="15"/>
    </row>
    <row r="79" spans="14:15" x14ac:dyDescent="0.2">
      <c r="N79" s="15"/>
      <c r="O79" s="15"/>
    </row>
    <row r="80" spans="14:15" x14ac:dyDescent="0.2">
      <c r="N80" s="15"/>
      <c r="O80" s="15"/>
    </row>
    <row r="81" spans="14:15" x14ac:dyDescent="0.2">
      <c r="N81" s="15"/>
      <c r="O81" s="15"/>
    </row>
    <row r="82" spans="14:15" x14ac:dyDescent="0.2">
      <c r="N82" s="15"/>
      <c r="O82" s="15"/>
    </row>
    <row r="83" spans="14:15" x14ac:dyDescent="0.2">
      <c r="N83" s="15"/>
      <c r="O83" s="15"/>
    </row>
    <row r="84" spans="14:15" x14ac:dyDescent="0.2">
      <c r="N84" s="15"/>
      <c r="O84" s="15"/>
    </row>
    <row r="85" spans="14:15" x14ac:dyDescent="0.2">
      <c r="N85" s="15"/>
      <c r="O85" s="15"/>
    </row>
    <row r="86" spans="14:15" x14ac:dyDescent="0.2">
      <c r="N86" s="15"/>
      <c r="O86" s="15"/>
    </row>
    <row r="87" spans="14:15" x14ac:dyDescent="0.2">
      <c r="N87" s="15"/>
      <c r="O87" s="15"/>
    </row>
    <row r="88" spans="14:15" x14ac:dyDescent="0.2">
      <c r="N88" s="15"/>
      <c r="O88" s="15"/>
    </row>
    <row r="89" spans="14:15" x14ac:dyDescent="0.2">
      <c r="N89" s="15"/>
      <c r="O89" s="15"/>
    </row>
    <row r="90" spans="14:15" x14ac:dyDescent="0.2">
      <c r="N90" s="15"/>
      <c r="O90" s="15"/>
    </row>
    <row r="91" spans="14:15" x14ac:dyDescent="0.2">
      <c r="N91" s="15"/>
      <c r="O91" s="15"/>
    </row>
    <row r="92" spans="14:15" x14ac:dyDescent="0.2">
      <c r="N92" s="15"/>
      <c r="O92" s="15"/>
    </row>
  </sheetData>
  <sheetProtection algorithmName="SHA-512" hashValue="zFNSnFqJLocqJd/xhdj91MtjmhvKQGxXP+otoaBk9lpXEHw9eHSE6L3m2NWZ2XKS2LTO4C4kpHTlMPv/Zq5UpA==" saltValue="f4gbFjhNDMg/V51T2kp5uw==" spinCount="100000" sheet="1" objects="1" scenarios="1" selectLockedCells="1"/>
  <mergeCells count="18">
    <mergeCell ref="B6:M6"/>
    <mergeCell ref="B7:M7"/>
    <mergeCell ref="C46:G46"/>
    <mergeCell ref="C47:G47"/>
    <mergeCell ref="A41:M41"/>
    <mergeCell ref="A42:M42"/>
    <mergeCell ref="B2:K2"/>
    <mergeCell ref="B4:K4"/>
    <mergeCell ref="C25:G25"/>
    <mergeCell ref="C29:E29"/>
    <mergeCell ref="C39:E39"/>
    <mergeCell ref="C33:E33"/>
    <mergeCell ref="C35:E35"/>
    <mergeCell ref="B8:G8"/>
    <mergeCell ref="C3:I3"/>
    <mergeCell ref="C5:I5"/>
    <mergeCell ref="B17:G17"/>
    <mergeCell ref="C20:G20"/>
  </mergeCells>
  <pageMargins left="0.51181102362204722" right="0.51181102362204722" top="0.74803149606299213" bottom="0.74803149606299213" header="0.31496062992125984" footer="0.31496062992125984"/>
  <pageSetup scale="98" orientation="portrait" r:id="rId1"/>
  <headerFooter>
    <oddFooter>&amp;C&amp;"Arial,Normal"&amp;7FEDERACION DE COLEGIOS DE ARQUTECTOS DE LA REPUBLICA MEXICANA, A. C.
&amp;R&amp;"Arial,Normal"&amp;8&amp;P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DISEÑO ARQ</vt:lpstr>
      <vt:lpstr>Factor x Genero</vt:lpstr>
      <vt:lpstr>Alcances</vt:lpstr>
      <vt:lpstr>DISEÑO URBANO</vt:lpstr>
      <vt:lpstr>Alcances Urbano</vt:lpstr>
      <vt:lpstr>CONSULTORIA</vt:lpstr>
      <vt:lpstr>Alcances!Área_de_impresión</vt:lpstr>
      <vt:lpstr>'Alcances Urbano'!Área_de_impresión</vt:lpstr>
      <vt:lpstr>'DISEÑO ARQ'!Área_de_impresión</vt:lpstr>
      <vt:lpstr>'Factor x Genero'!Área_de_impresión</vt:lpstr>
    </vt:vector>
  </TitlesOfParts>
  <Company>COMISION DE ARANCELES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FCARM</dc:creator>
  <cp:lastModifiedBy>Presidente FCARM</cp:lastModifiedBy>
  <cp:lastPrinted>2016-10-14T14:33:57Z</cp:lastPrinted>
  <dcterms:created xsi:type="dcterms:W3CDTF">2008-12-08T18:08:49Z</dcterms:created>
  <dcterms:modified xsi:type="dcterms:W3CDTF">2022-06-01T16:07:26Z</dcterms:modified>
</cp:coreProperties>
</file>